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olin.allen\OneDrive - TASS\TASS\S11 Lux Mtg\"/>
    </mc:Choice>
  </mc:AlternateContent>
  <xr:revisionPtr revIDLastSave="21" documentId="8_{C804FF93-3311-D24C-A8E6-28A6FAF8D170}" xr6:coauthVersionLast="44" xr6:coauthVersionMax="45" xr10:uidLastSave="{EC3CF961-88CC-47A4-BB30-84EE671CCADD}"/>
  <bookViews>
    <workbookView xWindow="-110" yWindow="-110" windowWidth="18220" windowHeight="11620" activeTab="1" xr2:uid="{00000000-000D-0000-FFFF-FFFF00000000}"/>
  </bookViews>
  <sheets>
    <sheet name="1. QUESTIONNAIRE" sheetId="2" r:id="rId1"/>
    <sheet name="2. YOUR DC ENVIRONMENT PROFILE" sheetId="4" r:id="rId2"/>
    <sheet name="3. 10 FEATURES EXPLAINED" sheetId="5" r:id="rId3"/>
    <sheet name="4. DETAILED PROFILE" sheetId="1" r:id="rId4"/>
    <sheet name="Blad1" sheetId="6" r:id="rId5"/>
  </sheets>
  <definedNames>
    <definedName name="_xlnm._FilterDatabase" localSheetId="0" hidden="1">'1. QUESTIONNAIRE'!$B$1:$C$1</definedName>
    <definedName name="_xlnm._FilterDatabase" localSheetId="1" hidden="1">'2. YOUR DC ENVIRONMENT PROFILE'!$A$1:$A$2</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3" i="1" l="1"/>
  <c r="E13" i="1"/>
  <c r="D14" i="1"/>
  <c r="E14" i="1"/>
  <c r="D4" i="1"/>
  <c r="E4" i="1"/>
  <c r="D44" i="1"/>
  <c r="E44" i="1"/>
  <c r="D50" i="1"/>
  <c r="E50" i="1"/>
  <c r="D51" i="1"/>
  <c r="E51" i="1"/>
  <c r="D47" i="1"/>
  <c r="E47" i="1"/>
  <c r="D49" i="1"/>
  <c r="E49" i="1"/>
  <c r="D48" i="1"/>
  <c r="E48" i="1"/>
  <c r="D36" i="1"/>
  <c r="E36" i="1"/>
  <c r="D32" i="1"/>
  <c r="E32" i="1"/>
  <c r="D35" i="1"/>
  <c r="E35" i="1"/>
  <c r="D33" i="1"/>
  <c r="E33" i="1"/>
  <c r="D29" i="1"/>
  <c r="E29" i="1"/>
  <c r="D31" i="1"/>
  <c r="E31" i="1"/>
  <c r="D27" i="1"/>
  <c r="E27" i="1"/>
  <c r="D28" i="1"/>
  <c r="E28" i="1"/>
  <c r="D30" i="1"/>
  <c r="E30" i="1"/>
  <c r="D23" i="1"/>
  <c r="E23" i="1"/>
  <c r="D22" i="1"/>
  <c r="E22" i="1"/>
  <c r="D24" i="1"/>
  <c r="E24" i="1"/>
  <c r="D26" i="1"/>
  <c r="E26" i="1"/>
  <c r="D25" i="1"/>
  <c r="E25" i="1"/>
  <c r="D18" i="1"/>
  <c r="E18" i="1"/>
  <c r="D19" i="1"/>
  <c r="E19" i="1"/>
  <c r="D20" i="1"/>
  <c r="E20" i="1"/>
  <c r="D21" i="1"/>
  <c r="E21" i="1"/>
  <c r="D17" i="1"/>
  <c r="E17" i="1"/>
  <c r="D15" i="1"/>
  <c r="E15" i="1"/>
  <c r="D12" i="1"/>
  <c r="E12" i="1"/>
  <c r="D16" i="1"/>
  <c r="E16" i="1"/>
  <c r="D7" i="1"/>
  <c r="E7" i="1"/>
  <c r="D10" i="1"/>
  <c r="E10" i="1"/>
  <c r="D9" i="1"/>
  <c r="E9" i="1"/>
  <c r="D11" i="1"/>
  <c r="E11" i="1"/>
  <c r="D5" i="1"/>
  <c r="E5" i="1"/>
  <c r="D2" i="1"/>
  <c r="E2" i="1"/>
  <c r="D3" i="1"/>
  <c r="E3" i="1"/>
  <c r="D6" i="1"/>
  <c r="E6" i="1"/>
  <c r="D46" i="1"/>
  <c r="E46" i="1"/>
  <c r="D45" i="1"/>
  <c r="E45" i="1"/>
  <c r="D43" i="1"/>
  <c r="E43" i="1"/>
  <c r="D42" i="1"/>
  <c r="E42" i="1"/>
  <c r="D41" i="1"/>
  <c r="E41" i="1"/>
  <c r="D40" i="1"/>
  <c r="E40" i="1"/>
  <c r="D39" i="1"/>
  <c r="E39" i="1"/>
  <c r="D38" i="1"/>
  <c r="E38" i="1"/>
  <c r="D37" i="1"/>
  <c r="E37" i="1"/>
  <c r="D34" i="1"/>
  <c r="E34" i="1"/>
  <c r="D8" i="1"/>
  <c r="E8" i="1" s="1"/>
  <c r="F27" i="1"/>
  <c r="B11" i="4"/>
  <c r="F47" i="1"/>
  <c r="B5" i="4"/>
  <c r="F17" i="1"/>
  <c r="B10" i="4"/>
  <c r="B6" i="4"/>
  <c r="F2" i="1"/>
  <c r="B2" i="4"/>
  <c r="B4" i="4"/>
  <c r="F12" i="1"/>
  <c r="B9" i="4"/>
  <c r="F37" i="1"/>
  <c r="F22" i="1"/>
  <c r="B7" i="4"/>
  <c r="B8" i="4"/>
  <c r="F32" i="1"/>
  <c r="F42" i="1"/>
  <c r="F7" i="1" l="1"/>
  <c r="B3" i="4"/>
</calcChain>
</file>

<file path=xl/sharedStrings.xml><?xml version="1.0" encoding="utf-8"?>
<sst xmlns="http://schemas.openxmlformats.org/spreadsheetml/2006/main" count="170" uniqueCount="110">
  <si>
    <t>In our DC environment…</t>
  </si>
  <si>
    <r>
      <rPr>
        <sz val="12"/>
        <rFont val="Calibri (Hoofdtekst)_x0000_"/>
      </rPr>
      <t xml:space="preserve">1- Very Strongly Disagree </t>
    </r>
    <r>
      <rPr>
        <sz val="12"/>
        <rFont val="Calibri"/>
        <family val="2"/>
        <scheme val="minor"/>
      </rPr>
      <t xml:space="preserve">
2- Strongly Disagree 
3 - Disagree   
</t>
    </r>
    <r>
      <rPr>
        <sz val="12"/>
        <rFont val="Calibri (Hoofdtekst)_x0000_"/>
      </rPr>
      <t xml:space="preserve">4 - Neither Agree nor Disagree </t>
    </r>
    <r>
      <rPr>
        <sz val="12"/>
        <rFont val="Calibri"/>
        <family val="2"/>
        <scheme val="minor"/>
      </rPr>
      <t xml:space="preserve">
5 - Agree 
6- Strongly Agree
</t>
    </r>
    <r>
      <rPr>
        <sz val="12"/>
        <rFont val="Calibri (Hoofdtekst)_x0000_"/>
      </rPr>
      <t>7- Very Strongly Agree</t>
    </r>
    <r>
      <rPr>
        <sz val="12"/>
        <rFont val="Calibri"/>
        <family val="2"/>
        <scheme val="minor"/>
      </rPr>
      <t xml:space="preserve">
</t>
    </r>
    <r>
      <rPr>
        <i/>
        <sz val="12"/>
        <color theme="1"/>
        <rFont val="Calibri"/>
        <family val="2"/>
        <scheme val="minor"/>
      </rPr>
      <t xml:space="preserve">Leave the cell blank when 'Not Applicable' </t>
    </r>
    <r>
      <rPr>
        <sz val="12"/>
        <color theme="1"/>
        <rFont val="Calibri"/>
        <family val="2"/>
        <scheme val="minor"/>
      </rPr>
      <t xml:space="preserve">   </t>
    </r>
  </si>
  <si>
    <t>…there is adequate communication between people in sport and study or work domains</t>
  </si>
  <si>
    <t>…the development of career planning competencies are supported</t>
  </si>
  <si>
    <t>…stakeholders in the environment are encouraged to engage in continuous professional development</t>
  </si>
  <si>
    <t>…there is access to appropriate coaching for dual career athletes</t>
  </si>
  <si>
    <t>…all stakeholders work in a coordinated manner to facilitate dual career development</t>
  </si>
  <si>
    <t>…no policies or processes are in place to manage mental health issues</t>
  </si>
  <si>
    <t>…there is a recognition that sport, study or work, and private lives are compatible</t>
  </si>
  <si>
    <t>…there is access to relevant sport science and medical support personnel for dual career athletes</t>
  </si>
  <si>
    <t>…people in the environment want different outcomes from a dual career</t>
  </si>
  <si>
    <t>…dual career athletes are supported to develop independence</t>
  </si>
  <si>
    <t>…there is on-going communication between appropriate people to find suitable solutions when dual career athletes experience difficulties</t>
  </si>
  <si>
    <t>…people in the environment work towards specific shared outcomes</t>
  </si>
  <si>
    <t>…there are opportunities to engage with and implement research</t>
  </si>
  <si>
    <t>…there are role models that dual career athletes can look up to try and follow</t>
  </si>
  <si>
    <t>…there is acknowledgement of the importance of mental health and wellbeing</t>
  </si>
  <si>
    <t>…family support dual career athletes in combining sport and education or work</t>
  </si>
  <si>
    <t>…there is access to appropriate academic or work support for dual career athletes</t>
  </si>
  <si>
    <t>…there is uncertainty for dual career athletes about who to approach when assistance is required</t>
  </si>
  <si>
    <t>…there is a focus on the continued improvement of dual career services</t>
  </si>
  <si>
    <t>…dual career athletes can develop a life outside of sport, including hobbies, education, and / or work</t>
  </si>
  <si>
    <t>…teachers or employers support dual career athletes in combining sport and education or work</t>
  </si>
  <si>
    <t>…successful dual career athletes are encouraged to share their experiences within the environment</t>
  </si>
  <si>
    <t>…there is recognition that dual career athletes require flexible solutions to develop their career</t>
  </si>
  <si>
    <t>…dual career athletes can make decisions about their own dual career</t>
  </si>
  <si>
    <t>…there is limited opportunity for stakeholders to engage in continuing professional development</t>
  </si>
  <si>
    <t>…dual career athletes are ignored when key decisions are made regarding their own dual careers</t>
  </si>
  <si>
    <t>…everyone in the environment is aware of their duty of care to protect athletes</t>
  </si>
  <si>
    <t>…there is access to expert career planning and performance lifestyle support for dual career athletes</t>
  </si>
  <si>
    <t>…inspirational stories about the experiences of other successful dual career athletes are shared</t>
  </si>
  <si>
    <t>…the roles and responsibility of the dual career support team are clear for all</t>
  </si>
  <si>
    <t>…there are only standard solutions in place for dual careers</t>
  </si>
  <si>
    <t>…there are a lack of role models and mentorship</t>
  </si>
  <si>
    <t>…there is recognition that different dual career athletes will require different solutions to support their dual career</t>
  </si>
  <si>
    <t>…coaches support dual career athletes in combining sport and education or work</t>
  </si>
  <si>
    <t>…there is a designated team or person(s) responsible for dual career services</t>
  </si>
  <si>
    <t>…there is a central point of contact so that dual career athletes know where to go for support</t>
  </si>
  <si>
    <t>…everyone in the environment supports dual career athletes’ mental health and wellbeing</t>
  </si>
  <si>
    <t>…some people in the environment do not care what happens outside their domain (e.g., sport experts do not have an interest in athletes’ education or work)</t>
  </si>
  <si>
    <t>…the development of dual career competencies (e.g. time management) are supported</t>
  </si>
  <si>
    <t>…dual career athletes are valued beyond their athletic skills or performance</t>
  </si>
  <si>
    <t>…a key value is to protect dual career athletes’ mental health and wellbeing</t>
  </si>
  <si>
    <t>…dual career athletes are supported to prioritize sport or study/work at different time points (e.g., during exam periods, busy working periods, or competitions)</t>
  </si>
  <si>
    <t>…people from one domain take an interest in athletes’ other domains (e.g., sport experts have an interest in athletes’ education or work)</t>
  </si>
  <si>
    <t>…some people in the environment show a lack of understanding of the demands involved in pursuing a dual career</t>
  </si>
  <si>
    <t>…it is clear who to approach for specific dual career services</t>
  </si>
  <si>
    <t>…dual career athletes are willing to support and mentor each other</t>
  </si>
  <si>
    <t>…stakeholders in the environment allow for an extra focus on sport or education / work when needed</t>
  </si>
  <si>
    <t>…there is limited access to relevant expert support</t>
  </si>
  <si>
    <t>…there is a focus on continuous improvement of dual career policies</t>
  </si>
  <si>
    <t>…there is an understanding that different domains in athletes’ lives will require priority at different times</t>
  </si>
  <si>
    <t>Feature</t>
  </si>
  <si>
    <t>Score</t>
  </si>
  <si>
    <t>Dedicated Dual Career Support Team</t>
  </si>
  <si>
    <t>Integration of Efforts Across the Whole Environment</t>
  </si>
  <si>
    <t>A Clear Understanding of DC Issues and Support</t>
  </si>
  <si>
    <t>Role Models and Mentorship</t>
  </si>
  <si>
    <t>Access to Expert Support</t>
  </si>
  <si>
    <t>A Whole Person Approach</t>
  </si>
  <si>
    <t>An Empowerment Approach</t>
  </si>
  <si>
    <t>Flexible Dual Career Solutions</t>
  </si>
  <si>
    <t>Care of DC Athletes' Mental Health and Wellbeing</t>
  </si>
  <si>
    <t>An Open and Proactive Approach to the Development of the Environment</t>
  </si>
  <si>
    <t>Features of Successful DCDEs</t>
  </si>
  <si>
    <t>Descriptor</t>
  </si>
  <si>
    <t>Opposite Poles</t>
  </si>
  <si>
    <t>Dedicated DC support team</t>
  </si>
  <si>
    <r>
      <t>·</t>
    </r>
    <r>
      <rPr>
        <sz val="7"/>
        <color rgb="FF000000"/>
        <rFont val="Times New Roman"/>
        <family val="1"/>
      </rPr>
      <t xml:space="preserve">      </t>
    </r>
    <r>
      <rPr>
        <sz val="12"/>
        <color rgb="FF000000"/>
        <rFont val="Times New Roman"/>
        <family val="1"/>
      </rPr>
      <t xml:space="preserve">Designated team (or person) responsible for coordinating sport and study domains with specific the specific function of ensuring facilitation of (successful) sport and study. The team provide one central entry point so that the DC athletes know where to go for support. </t>
    </r>
  </si>
  <si>
    <r>
      <t>·</t>
    </r>
    <r>
      <rPr>
        <sz val="7"/>
        <color theme="1"/>
        <rFont val="Times New Roman"/>
        <family val="1"/>
      </rPr>
      <t xml:space="preserve">      </t>
    </r>
    <r>
      <rPr>
        <sz val="12"/>
        <color theme="1"/>
        <rFont val="Times New Roman"/>
        <family val="1"/>
      </rPr>
      <t xml:space="preserve">Multiple contact points leave DC athletes uncertain about who to approach when they need assistance with DC issues. DC athletes are sent to multiple people in the system and feel no one has overall responsibility and can really help. </t>
    </r>
  </si>
  <si>
    <r>
      <t>·</t>
    </r>
    <r>
      <rPr>
        <sz val="7"/>
        <color theme="1"/>
        <rFont val="Times New Roman"/>
        <family val="1"/>
      </rPr>
      <t xml:space="preserve">      </t>
    </r>
    <r>
      <rPr>
        <sz val="12"/>
        <color theme="1"/>
        <rFont val="Times New Roman"/>
        <family val="1"/>
      </rPr>
      <t>Helping DC athletes manage their dual careers is everybody's business (coaches, teachers, and others should all make an effort to make dual career as easy as possible) but the responsibility to coordinate and integrate should lie with a few designated people - the dedicated DC support team.</t>
    </r>
  </si>
  <si>
    <t>Integration of efforts across the whole environment</t>
  </si>
  <si>
    <r>
      <t>·</t>
    </r>
    <r>
      <rPr>
        <sz val="7"/>
        <color theme="1"/>
        <rFont val="Times New Roman"/>
        <family val="1"/>
      </rPr>
      <t xml:space="preserve">      </t>
    </r>
    <r>
      <rPr>
        <sz val="12"/>
        <color theme="1"/>
        <rFont val="Times New Roman"/>
        <family val="1"/>
      </rPr>
      <t xml:space="preserve">Coordination and communication across the sport and study domains. Representatives of the domains (e.g., coaches, teachers, DC support team) have on-going communication about solutions to DC athletes’ challenges. Micro- and macro- levels are linked through formal or informal networks. </t>
    </r>
  </si>
  <si>
    <r>
      <t>·</t>
    </r>
    <r>
      <rPr>
        <sz val="7"/>
        <color rgb="FF000000"/>
        <rFont val="Times New Roman"/>
        <family val="1"/>
      </rPr>
      <t xml:space="preserve">      </t>
    </r>
    <r>
      <rPr>
        <sz val="12"/>
        <color rgb="FF000000"/>
        <rFont val="Times New Roman"/>
        <family val="1"/>
      </rPr>
      <t>Lack of communication. Conflicting interests. DC athletes experience contradicting priorities in daily life - for example, when coaches advise athletes to primarily focus on their sport and teachers on their studies.</t>
    </r>
  </si>
  <si>
    <r>
      <t>·</t>
    </r>
    <r>
      <rPr>
        <sz val="7"/>
        <color theme="1"/>
        <rFont val="Times New Roman"/>
        <family val="1"/>
      </rPr>
      <t xml:space="preserve">      </t>
    </r>
    <r>
      <rPr>
        <sz val="12"/>
        <color theme="1"/>
        <rFont val="Times New Roman"/>
        <family val="1"/>
      </rPr>
      <t>DC athletes experience concordance and synergy in daily life.</t>
    </r>
  </si>
  <si>
    <t>A clear understanding of DC issues and support from across the environment</t>
  </si>
  <si>
    <r>
      <t>·</t>
    </r>
    <r>
      <rPr>
        <sz val="7"/>
        <color theme="1"/>
        <rFont val="Times New Roman"/>
        <family val="1"/>
      </rPr>
      <t xml:space="preserve">      </t>
    </r>
    <r>
      <rPr>
        <sz val="12"/>
        <color theme="1"/>
        <rFont val="Times New Roman"/>
        <family val="1"/>
      </rPr>
      <t>The environment provides opportunities for DC athletes to focus on the sport and study at different time points depending upon key priorities at that time. People around the athlete acknowledge and accept the DC athletes’ dedication to combining sport and study.</t>
    </r>
  </si>
  <si>
    <r>
      <t>·</t>
    </r>
    <r>
      <rPr>
        <sz val="7"/>
        <color theme="1"/>
        <rFont val="Times New Roman"/>
        <family val="1"/>
      </rPr>
      <t xml:space="preserve">      </t>
    </r>
    <r>
      <rPr>
        <sz val="12"/>
        <color rgb="FF000000"/>
        <rFont val="Times New Roman"/>
        <family val="1"/>
      </rPr>
      <t xml:space="preserve">The wider environment shows lack of understanding of the demands involved in pursuing a dual career. Academic staff express that sport is a barrier for education, and sport staff and teammates consider studies as a barrier to sport performance. </t>
    </r>
  </si>
  <si>
    <r>
      <t>·</t>
    </r>
    <r>
      <rPr>
        <sz val="7"/>
        <color theme="1"/>
        <rFont val="Times New Roman"/>
        <family val="1"/>
      </rPr>
      <t xml:space="preserve">      </t>
    </r>
    <r>
      <rPr>
        <sz val="12"/>
        <color theme="1"/>
        <rFont val="Times New Roman"/>
        <family val="1"/>
      </rPr>
      <t>Recognition, understanding and support from family, coaches, teachers, peers and others to facilitate this.</t>
    </r>
  </si>
  <si>
    <t>Role models and mentorship</t>
  </si>
  <si>
    <r>
      <t>·</t>
    </r>
    <r>
      <rPr>
        <sz val="7"/>
        <color theme="1"/>
        <rFont val="Times New Roman"/>
        <family val="1"/>
      </rPr>
      <t xml:space="preserve">      </t>
    </r>
    <r>
      <rPr>
        <sz val="12"/>
        <color theme="1"/>
        <rFont val="Times New Roman"/>
        <family val="1"/>
      </rPr>
      <t>The presence of appropriate persons who DC athletes can be guided by. This guidance may be direct support (mentorship) or a person they look up to and try to emulate (observational learning).</t>
    </r>
  </si>
  <si>
    <r>
      <t>·</t>
    </r>
    <r>
      <rPr>
        <sz val="7"/>
        <color theme="1"/>
        <rFont val="Times New Roman"/>
        <family val="1"/>
      </rPr>
      <t xml:space="preserve">      </t>
    </r>
    <r>
      <rPr>
        <sz val="12"/>
        <color rgb="FF000000"/>
        <rFont val="Times New Roman"/>
        <family val="1"/>
      </rPr>
      <t>Impermeable boundaries between DC athletes at different levels of sport and or education. Athletes regard other athletes as rivals and are unwilling to share. Successful solutions to DC issues are not used for inspiration.</t>
    </r>
  </si>
  <si>
    <r>
      <t>·</t>
    </r>
    <r>
      <rPr>
        <sz val="7"/>
        <color rgb="FF000000"/>
        <rFont val="Times New Roman"/>
        <family val="1"/>
      </rPr>
      <t xml:space="preserve">      </t>
    </r>
    <r>
      <rPr>
        <sz val="12"/>
        <color rgb="FF000000"/>
        <rFont val="Times New Roman"/>
        <family val="1"/>
      </rPr>
      <t>Opportunities to learn from other DC athletes who are willing to pass on their knowledge. DC support team passes on inspirational narratives about experiences of other DC athletes.</t>
    </r>
  </si>
  <si>
    <t xml:space="preserve">Access to expert support </t>
  </si>
  <si>
    <r>
      <t>·</t>
    </r>
    <r>
      <rPr>
        <sz val="7"/>
        <color theme="1"/>
        <rFont val="Times New Roman"/>
        <family val="1"/>
      </rPr>
      <t xml:space="preserve">      </t>
    </r>
    <r>
      <rPr>
        <sz val="12"/>
        <color theme="1"/>
        <rFont val="Times New Roman"/>
        <family val="1"/>
      </rPr>
      <t xml:space="preserve">Access to experts and services, such as nutrition, physiotherapy, sport psychology, and medical services. This access can be through the sport or study domains. DC support team knows how to help the DC athletes get access when needed. </t>
    </r>
  </si>
  <si>
    <r>
      <t>·</t>
    </r>
    <r>
      <rPr>
        <sz val="7"/>
        <color theme="1"/>
        <rFont val="Times New Roman"/>
        <family val="1"/>
      </rPr>
      <t xml:space="preserve">      </t>
    </r>
    <r>
      <rPr>
        <sz val="12"/>
        <color theme="1"/>
        <rFont val="Times New Roman"/>
        <family val="1"/>
      </rPr>
      <t xml:space="preserve">No access to experts. DC athletes who need expert support do not know how to get this help. </t>
    </r>
  </si>
  <si>
    <t>A whole person approach</t>
  </si>
  <si>
    <r>
      <t>·</t>
    </r>
    <r>
      <rPr>
        <sz val="7"/>
        <color theme="1"/>
        <rFont val="Times New Roman"/>
        <family val="1"/>
      </rPr>
      <t xml:space="preserve">      </t>
    </r>
    <r>
      <rPr>
        <sz val="12"/>
        <color theme="1"/>
        <rFont val="Times New Roman"/>
        <family val="1"/>
      </rPr>
      <t>An acknowledgement of the influence of the different domains influencing DC athletes’ lives, with a focus on developing the DC athletes holistically in whatever pathway they select.</t>
    </r>
  </si>
  <si>
    <r>
      <t>·</t>
    </r>
    <r>
      <rPr>
        <sz val="7"/>
        <color theme="1"/>
        <rFont val="Times New Roman"/>
        <family val="1"/>
      </rPr>
      <t xml:space="preserve">      </t>
    </r>
    <r>
      <rPr>
        <sz val="12"/>
        <color rgb="FF000000"/>
        <rFont val="Times New Roman"/>
        <family val="1"/>
      </rPr>
      <t xml:space="preserve">People in the sport domain focus solely on sport, people in the study domain solely on education etc. </t>
    </r>
  </si>
  <si>
    <r>
      <t>·</t>
    </r>
    <r>
      <rPr>
        <sz val="7"/>
        <color theme="1"/>
        <rFont val="Times New Roman"/>
        <family val="1"/>
      </rPr>
      <t xml:space="preserve">      </t>
    </r>
    <r>
      <rPr>
        <sz val="12"/>
        <color theme="1"/>
        <rFont val="Times New Roman"/>
        <family val="1"/>
      </rPr>
      <t xml:space="preserve">People from one domain take an interest in the athletes’ experiences, challenges, and learning in the other domains. </t>
    </r>
  </si>
  <si>
    <t>An empowerment approach</t>
  </si>
  <si>
    <r>
      <t>·</t>
    </r>
    <r>
      <rPr>
        <sz val="7"/>
        <color theme="1"/>
        <rFont val="Times New Roman"/>
        <family val="1"/>
      </rPr>
      <t xml:space="preserve">      </t>
    </r>
    <r>
      <rPr>
        <sz val="12"/>
        <color theme="1"/>
        <rFont val="Times New Roman"/>
        <family val="1"/>
      </rPr>
      <t xml:space="preserve">Providing opportunities for DC athletes to develop competencies and resources to manage their own dual career and become autonomous. Focus on personal development. An on-going development system with increasing empowerment of the athletes. </t>
    </r>
  </si>
  <si>
    <r>
      <t>·</t>
    </r>
    <r>
      <rPr>
        <sz val="7"/>
        <color theme="1"/>
        <rFont val="Times New Roman"/>
        <family val="1"/>
      </rPr>
      <t xml:space="preserve">      </t>
    </r>
    <r>
      <rPr>
        <sz val="12"/>
        <color rgb="FF000000"/>
        <rFont val="Times New Roman"/>
        <family val="1"/>
      </rPr>
      <t xml:space="preserve">Focus only on sport and study specific skills and not on DC competencies. Excessive control. No active involvement of DC athletes in key decisions regarding their own DCs. </t>
    </r>
  </si>
  <si>
    <t>Flexible DC solutions</t>
  </si>
  <si>
    <r>
      <t>·</t>
    </r>
    <r>
      <rPr>
        <sz val="7"/>
        <color theme="1"/>
        <rFont val="Times New Roman"/>
        <family val="1"/>
      </rPr>
      <t xml:space="preserve">      </t>
    </r>
    <r>
      <rPr>
        <sz val="12"/>
        <color theme="1"/>
        <rFont val="Times New Roman"/>
        <family val="1"/>
      </rPr>
      <t xml:space="preserve">Recognition that DC athletes are different people and will require different solutions to support their DC. This may include sport and / or academic flexibility, and flexibility with, for example, education assessments. </t>
    </r>
  </si>
  <si>
    <r>
      <t>·</t>
    </r>
    <r>
      <rPr>
        <sz val="7"/>
        <color rgb="FF000000"/>
        <rFont val="Times New Roman"/>
        <family val="1"/>
      </rPr>
      <t xml:space="preserve">      </t>
    </r>
    <r>
      <rPr>
        <sz val="12"/>
        <color rgb="FF000000"/>
        <rFont val="Times New Roman"/>
        <family val="1"/>
      </rPr>
      <t xml:space="preserve">Dual career initiatives and services are not individualized but fixed. Support services are not appropriately contextualized to the different sport and to the needs of individual athletes. </t>
    </r>
  </si>
  <si>
    <r>
      <t>·</t>
    </r>
    <r>
      <rPr>
        <sz val="7"/>
        <color theme="1"/>
        <rFont val="Times New Roman"/>
        <family val="1"/>
      </rPr>
      <t xml:space="preserve">      </t>
    </r>
    <r>
      <rPr>
        <sz val="12"/>
        <color theme="1"/>
        <rFont val="Times New Roman"/>
        <family val="1"/>
      </rPr>
      <t>Education based DCDEs allow for an extra focus on sport when needed, and sport based DCDEs allow for an extra focus on education when needed.</t>
    </r>
  </si>
  <si>
    <r>
      <t>·</t>
    </r>
    <r>
      <rPr>
        <sz val="7"/>
        <color theme="1"/>
        <rFont val="Times New Roman"/>
        <family val="1"/>
      </rPr>
      <t xml:space="preserve">      </t>
    </r>
    <r>
      <rPr>
        <sz val="12"/>
        <color rgb="FF000000"/>
        <rFont val="Times New Roman"/>
        <family val="1"/>
      </rPr>
      <t>Academic and sport staff compete for the limited time DC athletes have.</t>
    </r>
  </si>
  <si>
    <t>Care of DC athletes’ mental health and wellbeing</t>
  </si>
  <si>
    <r>
      <t>·</t>
    </r>
    <r>
      <rPr>
        <sz val="7"/>
        <color theme="1"/>
        <rFont val="Times New Roman"/>
        <family val="1"/>
      </rPr>
      <t xml:space="preserve">      </t>
    </r>
    <r>
      <rPr>
        <sz val="12"/>
        <color theme="1"/>
        <rFont val="Times New Roman"/>
        <family val="1"/>
      </rPr>
      <t xml:space="preserve">Dual careers are managed in a socially responsible manner. People in the DCDE recognize their responsibility, not only for the athletes’ sport and academic achievements, but also for their wellbeing and mental health. </t>
    </r>
  </si>
  <si>
    <r>
      <t>·</t>
    </r>
    <r>
      <rPr>
        <sz val="7"/>
        <color theme="1"/>
        <rFont val="Times New Roman"/>
        <family val="1"/>
      </rPr>
      <t xml:space="preserve">      </t>
    </r>
    <r>
      <rPr>
        <sz val="12"/>
        <color theme="1"/>
        <rFont val="Times New Roman"/>
        <family val="1"/>
      </rPr>
      <t xml:space="preserve">No recognition from the environment of responsibility for DC athletes’ overall balance and mental health. Gladiator philosophy that sport is hard, and athletes should toughen up. DC athletes hide vulnerabilities. Sport and academic staff do not speak up when they learn of practices that are not appropriate. No policies in place. </t>
    </r>
  </si>
  <si>
    <r>
      <t>·</t>
    </r>
    <r>
      <rPr>
        <sz val="7"/>
        <color theme="1"/>
        <rFont val="Times New Roman"/>
        <family val="1"/>
      </rPr>
      <t xml:space="preserve">      </t>
    </r>
    <r>
      <rPr>
        <sz val="12"/>
        <color theme="1"/>
        <rFont val="Times New Roman"/>
        <family val="1"/>
      </rPr>
      <t>Ethical conduct guidelines for the protection of athletes and support systems (e.g., referral systems) are embedded in the policy of the environment.</t>
    </r>
  </si>
  <si>
    <t>An open and proactive approach to the development of the environment</t>
  </si>
  <si>
    <r>
      <t>·</t>
    </r>
    <r>
      <rPr>
        <sz val="7"/>
        <color theme="1"/>
        <rFont val="Times New Roman"/>
        <family val="1"/>
      </rPr>
      <t xml:space="preserve">      </t>
    </r>
    <r>
      <rPr>
        <sz val="12"/>
        <color theme="1"/>
        <rFont val="Times New Roman"/>
        <family val="1"/>
      </rPr>
      <t xml:space="preserve">Dual career support providers engage in on-going development of their environment and their own competencies. Examples include: further education, reading of new scientific literature, on-going evaluation of services, visits to other DCDEs, and involvement in research projects.   </t>
    </r>
  </si>
  <si>
    <r>
      <t>·</t>
    </r>
    <r>
      <rPr>
        <sz val="7"/>
        <color theme="1"/>
        <rFont val="Times New Roman"/>
        <family val="1"/>
      </rPr>
      <t xml:space="preserve">      </t>
    </r>
    <r>
      <rPr>
        <sz val="12"/>
        <color theme="1"/>
        <rFont val="Times New Roman"/>
        <family val="1"/>
      </rPr>
      <t>Lack of time for on-going professional development and evaluation. There may be knowledge sharing within the team but no expansion of horizons via further education, reading of new scientific literature, on-going evaluation of services, visits to other DCDEs, and involvement in research projects. Seeing other DCDEs as rivals.</t>
    </r>
  </si>
  <si>
    <t>FEATURE</t>
  </si>
  <si>
    <t>IN OUR DC ENVIRONMENT…</t>
  </si>
  <si>
    <t>SCHAAL</t>
  </si>
  <si>
    <t>ITEM SCORE</t>
  </si>
  <si>
    <t>FEATURE SCORE (max =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</si>
</sst>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theme="1"/>
      <name val="Calibri"/>
      <family val="2"/>
      <scheme val="minor"/>
    </font>
    <font>
      <sz val="11"/>
      <color theme="1"/>
      <name val="Calibri"/>
      <family val="2"/>
      <scheme val="minor"/>
    </font>
    <font>
      <sz val="12"/>
      <color theme="1"/>
      <name val="Times New Roman"/>
      <family val="1"/>
    </font>
    <font>
      <b/>
      <sz val="12"/>
      <color theme="1"/>
      <name val="Calibri"/>
      <family val="2"/>
      <scheme val="minor"/>
    </font>
    <font>
      <u/>
      <sz val="12"/>
      <color theme="10"/>
      <name val="Calibri"/>
      <family val="2"/>
      <scheme val="minor"/>
    </font>
    <font>
      <u/>
      <sz val="12"/>
      <color theme="11"/>
      <name val="Calibri"/>
      <family val="2"/>
      <scheme val="minor"/>
    </font>
    <font>
      <sz val="11"/>
      <color rgb="FFC00000"/>
      <name val="Calibri"/>
      <family val="2"/>
      <scheme val="minor"/>
    </font>
    <font>
      <b/>
      <sz val="14"/>
      <color theme="1"/>
      <name val="Calibri"/>
      <family val="2"/>
      <scheme val="minor"/>
    </font>
    <font>
      <b/>
      <sz val="14"/>
      <color theme="1"/>
      <name val="Times New Roman"/>
      <family val="1"/>
    </font>
    <font>
      <sz val="12"/>
      <color rgb="FFC00000"/>
      <name val="Calibri"/>
      <family val="2"/>
      <scheme val="minor"/>
    </font>
    <font>
      <i/>
      <sz val="12"/>
      <color theme="1"/>
      <name val="Calibri"/>
      <family val="2"/>
      <scheme val="minor"/>
    </font>
    <font>
      <b/>
      <sz val="11"/>
      <color theme="1"/>
      <name val="Calibri"/>
      <family val="2"/>
      <scheme val="minor"/>
    </font>
    <font>
      <b/>
      <sz val="22"/>
      <color theme="1"/>
      <name val="Calibri"/>
      <family val="2"/>
      <scheme val="minor"/>
    </font>
    <font>
      <sz val="12"/>
      <name val="Calibri (Hoofdtekst)_x0000_"/>
    </font>
    <font>
      <sz val="12"/>
      <name val="Calibri"/>
      <family val="2"/>
      <scheme val="minor"/>
    </font>
    <font>
      <sz val="12"/>
      <color rgb="FF000000"/>
      <name val="Symbol"/>
      <charset val="2"/>
    </font>
    <font>
      <sz val="7"/>
      <color rgb="FF000000"/>
      <name val="Times New Roman"/>
      <family val="1"/>
    </font>
    <font>
      <sz val="12"/>
      <color rgb="FF000000"/>
      <name val="Times New Roman"/>
      <family val="1"/>
    </font>
    <font>
      <sz val="12"/>
      <color theme="1"/>
      <name val="Symbol"/>
      <charset val="2"/>
    </font>
    <font>
      <sz val="7"/>
      <color theme="1"/>
      <name val="Times New Roman"/>
      <family val="1"/>
    </font>
    <font>
      <sz val="11"/>
      <color rgb="FF201F1E"/>
      <name val="Inherit"/>
    </font>
  </fonts>
  <fills count="6">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thin">
        <color auto="1"/>
      </left>
      <right style="thin">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85">
    <xf numFmtId="0" fontId="0" fillId="0" borderId="0" xfId="0"/>
    <xf numFmtId="0" fontId="1" fillId="0" borderId="1" xfId="0" applyFont="1" applyBorder="1" applyAlignment="1">
      <alignment horizontal="justify" vertical="center" wrapText="1"/>
    </xf>
    <xf numFmtId="0" fontId="1" fillId="0" borderId="1" xfId="0" applyFont="1" applyBorder="1" applyAlignment="1">
      <alignment vertical="center" wrapText="1"/>
    </xf>
    <xf numFmtId="0" fontId="0" fillId="0" borderId="0" xfId="0" applyAlignment="1">
      <alignment horizontal="center"/>
    </xf>
    <xf numFmtId="0" fontId="1" fillId="0" borderId="3" xfId="0" applyFont="1" applyBorder="1" applyAlignment="1">
      <alignment horizontal="justify" vertical="center" wrapText="1"/>
    </xf>
    <xf numFmtId="0" fontId="0" fillId="0" borderId="0" xfId="0" applyBorder="1"/>
    <xf numFmtId="0" fontId="1" fillId="0" borderId="7" xfId="0" applyFont="1" applyBorder="1" applyAlignment="1">
      <alignment horizontal="justify" vertical="center" wrapText="1"/>
    </xf>
    <xf numFmtId="0" fontId="3" fillId="0" borderId="2" xfId="0" applyFont="1" applyBorder="1"/>
    <xf numFmtId="0" fontId="6" fillId="0" borderId="1" xfId="0" applyFont="1" applyBorder="1" applyAlignment="1">
      <alignment horizontal="justify" vertical="center" wrapText="1"/>
    </xf>
    <xf numFmtId="0" fontId="6" fillId="0" borderId="7" xfId="0" applyFont="1" applyBorder="1" applyAlignment="1">
      <alignment horizontal="justify" vertical="center" wrapText="1"/>
    </xf>
    <xf numFmtId="0" fontId="0" fillId="0" borderId="2" xfId="0" applyFont="1" applyBorder="1" applyAlignment="1">
      <alignment wrapText="1"/>
    </xf>
    <xf numFmtId="0" fontId="0" fillId="0" borderId="0" xfId="0" applyFont="1" applyBorder="1"/>
    <xf numFmtId="0" fontId="0" fillId="0" borderId="3" xfId="0" applyFont="1" applyBorder="1" applyAlignment="1">
      <alignment horizontal="justify" vertical="center" wrapText="1"/>
    </xf>
    <xf numFmtId="0" fontId="9" fillId="0" borderId="1"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3" xfId="0" applyNumberFormat="1" applyFont="1" applyBorder="1" applyAlignment="1">
      <alignment wrapText="1"/>
    </xf>
    <xf numFmtId="0" fontId="0" fillId="0" borderId="1" xfId="0" applyNumberFormat="1" applyFont="1" applyBorder="1" applyAlignment="1">
      <alignment wrapText="1"/>
    </xf>
    <xf numFmtId="0" fontId="0" fillId="0" borderId="2" xfId="0" applyNumberFormat="1" applyFont="1" applyBorder="1" applyAlignment="1">
      <alignment wrapText="1"/>
    </xf>
    <xf numFmtId="0" fontId="0" fillId="0" borderId="7" xfId="0" applyNumberFormat="1" applyFont="1" applyBorder="1" applyAlignment="1">
      <alignment wrapText="1"/>
    </xf>
    <xf numFmtId="0" fontId="1" fillId="2" borderId="3"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1" fillId="2" borderId="2" xfId="0" applyFont="1" applyFill="1" applyBorder="1" applyAlignment="1">
      <alignment horizontal="justify" vertical="center" wrapText="1"/>
    </xf>
    <xf numFmtId="0" fontId="1" fillId="2" borderId="7" xfId="0" applyFont="1" applyFill="1" applyBorder="1" applyAlignment="1">
      <alignment horizontal="justify" vertical="center" wrapText="1"/>
    </xf>
    <xf numFmtId="0" fontId="6" fillId="2" borderId="3" xfId="0" applyFont="1" applyFill="1" applyBorder="1" applyAlignment="1">
      <alignment horizontal="justify" vertical="center" wrapText="1"/>
    </xf>
    <xf numFmtId="0" fontId="0" fillId="0" borderId="0" xfId="0" applyFont="1" applyBorder="1" applyAlignment="1">
      <alignment vertical="center" wrapText="1"/>
    </xf>
    <xf numFmtId="0" fontId="2" fillId="0" borderId="0" xfId="0" applyFont="1" applyBorder="1" applyAlignment="1">
      <alignment vertical="center" wrapText="1"/>
    </xf>
    <xf numFmtId="0" fontId="11" fillId="0" borderId="0" xfId="0" applyFont="1" applyBorder="1" applyAlignment="1">
      <alignment horizontal="left" vertical="top"/>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0" fillId="0" borderId="0" xfId="0" applyBorder="1" applyAlignment="1">
      <alignment horizontal="left" vertical="top"/>
    </xf>
    <xf numFmtId="0" fontId="8" fillId="2" borderId="10" xfId="0" applyFont="1" applyFill="1" applyBorder="1" applyAlignment="1">
      <alignment vertical="center" wrapText="1"/>
    </xf>
    <xf numFmtId="0" fontId="8" fillId="2" borderId="10" xfId="0" applyFont="1" applyFill="1" applyBorder="1" applyAlignment="1">
      <alignment horizontal="left" vertical="center" wrapText="1"/>
    </xf>
    <xf numFmtId="0" fontId="15" fillId="3" borderId="10" xfId="0" applyFont="1" applyFill="1" applyBorder="1" applyAlignment="1">
      <alignment vertical="top" wrapText="1"/>
    </xf>
    <xf numFmtId="0" fontId="18" fillId="3" borderId="0" xfId="0" applyFont="1" applyFill="1" applyBorder="1" applyAlignment="1">
      <alignment vertical="top" wrapText="1"/>
    </xf>
    <xf numFmtId="0" fontId="15" fillId="4" borderId="11" xfId="0" applyFont="1" applyFill="1" applyBorder="1" applyAlignment="1">
      <alignment horizontal="left" vertical="top" wrapText="1"/>
    </xf>
    <xf numFmtId="0" fontId="8" fillId="2" borderId="0" xfId="0" applyFont="1" applyFill="1" applyBorder="1" applyAlignment="1">
      <alignment horizontal="left" vertical="center" wrapText="1"/>
    </xf>
    <xf numFmtId="0" fontId="15" fillId="3" borderId="11" xfId="0" applyFont="1" applyFill="1" applyBorder="1" applyAlignment="1">
      <alignment vertical="top" wrapText="1"/>
    </xf>
    <xf numFmtId="0" fontId="3" fillId="0" borderId="0" xfId="0" applyFont="1" applyAlignment="1">
      <alignment horizontal="center"/>
    </xf>
    <xf numFmtId="0" fontId="0" fillId="0" borderId="4" xfId="0" applyFont="1" applyBorder="1" applyAlignment="1">
      <alignment horizontal="center" wrapText="1"/>
    </xf>
    <xf numFmtId="0" fontId="0" fillId="0" borderId="0" xfId="0" applyFont="1" applyBorder="1" applyAlignment="1">
      <alignment horizontal="center" wrapText="1"/>
    </xf>
    <xf numFmtId="0" fontId="0" fillId="0" borderId="8" xfId="0" applyFont="1" applyBorder="1" applyAlignment="1">
      <alignment horizontal="center" wrapText="1"/>
    </xf>
    <xf numFmtId="0" fontId="20" fillId="0" borderId="0" xfId="0" applyFont="1"/>
    <xf numFmtId="0" fontId="12" fillId="0" borderId="1" xfId="0" applyFont="1" applyBorder="1" applyAlignment="1">
      <alignment vertical="center"/>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pplyProtection="1">
      <alignment horizontal="center" vertical="center"/>
      <protection locked="0"/>
    </xf>
    <xf numFmtId="0" fontId="18" fillId="3" borderId="11" xfId="0" applyFont="1" applyFill="1" applyBorder="1" applyAlignment="1">
      <alignment horizontal="left" vertical="top" wrapText="1"/>
    </xf>
    <xf numFmtId="0" fontId="18" fillId="3" borderId="0" xfId="0" applyFont="1" applyFill="1" applyBorder="1" applyAlignment="1">
      <alignment horizontal="left" vertical="top" wrapText="1"/>
    </xf>
    <xf numFmtId="0" fontId="18" fillId="3" borderId="10" xfId="0" applyFont="1" applyFill="1" applyBorder="1" applyAlignment="1">
      <alignment horizontal="left" vertical="top" wrapText="1"/>
    </xf>
    <xf numFmtId="0" fontId="18" fillId="4" borderId="10" xfId="0" applyFont="1" applyFill="1" applyBorder="1" applyAlignment="1">
      <alignment horizontal="left" vertical="top" wrapText="1"/>
    </xf>
    <xf numFmtId="0" fontId="18" fillId="3" borderId="10" xfId="0" applyFont="1" applyFill="1" applyBorder="1" applyAlignment="1">
      <alignment vertical="top" wrapText="1"/>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10" xfId="0" applyFont="1" applyBorder="1" applyAlignment="1">
      <alignment horizontal="left" vertical="top" wrapText="1"/>
    </xf>
    <xf numFmtId="0" fontId="18" fillId="3" borderId="11" xfId="0" applyFont="1" applyFill="1" applyBorder="1" applyAlignment="1">
      <alignment horizontal="left" vertical="top" wrapText="1"/>
    </xf>
    <xf numFmtId="0" fontId="18" fillId="3" borderId="0" xfId="0" applyFont="1" applyFill="1" applyBorder="1" applyAlignment="1">
      <alignment horizontal="left" vertical="top" wrapText="1"/>
    </xf>
    <xf numFmtId="0" fontId="18" fillId="3" borderId="10" xfId="0" applyFont="1" applyFill="1" applyBorder="1" applyAlignment="1">
      <alignment horizontal="left" vertical="top" wrapText="1"/>
    </xf>
    <xf numFmtId="0" fontId="18" fillId="4" borderId="11" xfId="0" applyFont="1" applyFill="1" applyBorder="1" applyAlignment="1">
      <alignment horizontal="left" vertical="top" wrapText="1"/>
    </xf>
    <xf numFmtId="0" fontId="18" fillId="4" borderId="0" xfId="0" applyFont="1" applyFill="1" applyBorder="1" applyAlignment="1">
      <alignment horizontal="left" vertical="top" wrapText="1"/>
    </xf>
    <xf numFmtId="0" fontId="18" fillId="4" borderId="10" xfId="0" applyFont="1" applyFill="1" applyBorder="1" applyAlignment="1">
      <alignment horizontal="left" vertical="top" wrapText="1"/>
    </xf>
    <xf numFmtId="0" fontId="18" fillId="4" borderId="11" xfId="0" applyFont="1" applyFill="1" applyBorder="1" applyAlignment="1">
      <alignment vertical="top" wrapText="1"/>
    </xf>
    <xf numFmtId="0" fontId="18" fillId="4" borderId="10" xfId="0" applyFont="1" applyFill="1" applyBorder="1" applyAlignment="1">
      <alignment vertical="top" wrapText="1"/>
    </xf>
    <xf numFmtId="0" fontId="15" fillId="4" borderId="11" xfId="0" applyFont="1" applyFill="1" applyBorder="1" applyAlignment="1">
      <alignment vertical="top" wrapText="1"/>
    </xf>
    <xf numFmtId="0" fontId="15" fillId="4" borderId="10" xfId="0" applyFont="1" applyFill="1" applyBorder="1" applyAlignment="1">
      <alignment vertical="top" wrapText="1"/>
    </xf>
    <xf numFmtId="0" fontId="18" fillId="3" borderId="11" xfId="0" applyFont="1" applyFill="1" applyBorder="1" applyAlignment="1">
      <alignment vertical="top" wrapText="1"/>
    </xf>
    <xf numFmtId="0" fontId="18" fillId="3" borderId="10" xfId="0" applyFont="1" applyFill="1" applyBorder="1" applyAlignment="1">
      <alignment vertical="top" wrapText="1"/>
    </xf>
    <xf numFmtId="0" fontId="7" fillId="5" borderId="16"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2" borderId="14" xfId="0" applyFont="1" applyFill="1" applyBorder="1" applyAlignment="1">
      <alignment horizontal="left" vertical="center" wrapText="1"/>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colors>
    <mruColors>
      <color rgb="FFF280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2000" b="1" i="0" u="none" strike="noStrike" kern="1200" spc="0" baseline="0">
                <a:solidFill>
                  <a:schemeClr val="accent1">
                    <a:lumMod val="75000"/>
                  </a:schemeClr>
                </a:solidFill>
                <a:latin typeface="Verdana" panose="020B0604030504040204" pitchFamily="34" charset="0"/>
                <a:ea typeface="Verdana" panose="020B0604030504040204" pitchFamily="34" charset="0"/>
                <a:cs typeface="Verdana" panose="020B0604030504040204" pitchFamily="34" charset="0"/>
              </a:defRPr>
            </a:pPr>
            <a:r>
              <a:rPr lang="nl-NL" sz="2000" b="1">
                <a:solidFill>
                  <a:schemeClr val="accent1">
                    <a:lumMod val="75000"/>
                  </a:schemeClr>
                </a:solidFill>
                <a:latin typeface="Verdana" panose="020B0604030504040204" pitchFamily="34" charset="0"/>
                <a:ea typeface="Verdana" panose="020B0604030504040204" pitchFamily="34" charset="0"/>
                <a:cs typeface="Verdana" panose="020B0604030504040204" pitchFamily="34" charset="0"/>
              </a:rPr>
              <a:t>10 ESSENTIAL FEATURES OF YOUR DC ENVIRONMENT</a:t>
            </a:r>
          </a:p>
        </c:rich>
      </c:tx>
      <c:overlay val="0"/>
      <c:spPr>
        <a:noFill/>
        <a:ln>
          <a:noFill/>
        </a:ln>
        <a:effectLst/>
      </c:spPr>
    </c:title>
    <c:autoTitleDeleted val="0"/>
    <c:plotArea>
      <c:layout/>
      <c:radarChart>
        <c:radarStyle val="filled"/>
        <c:varyColors val="0"/>
        <c:ser>
          <c:idx val="0"/>
          <c:order val="0"/>
          <c:tx>
            <c:strRef>
              <c:f>'2. YOUR DC ENVIRONMENT PROFILE'!$B$1</c:f>
              <c:strCache>
                <c:ptCount val="1"/>
                <c:pt idx="0">
                  <c:v>Score</c:v>
                </c:pt>
              </c:strCache>
            </c:strRef>
          </c:tx>
          <c:spPr>
            <a:solidFill>
              <a:srgbClr val="F28032">
                <a:alpha val="83137"/>
              </a:srgbClr>
            </a:solidFill>
            <a:ln>
              <a:noFill/>
            </a:ln>
            <a:effectLst/>
          </c:spPr>
          <c:dLbls>
            <c:dLbl>
              <c:idx val="2"/>
              <c:layout>
                <c:manualLayout>
                  <c:x val="-2.6548672566372301E-3"/>
                  <c:y val="4.32900432900432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25-DA42-8C56-423DFB74E614}"/>
                </c:ext>
              </c:extLst>
            </c:dLbl>
            <c:dLbl>
              <c:idx val="3"/>
              <c:layout>
                <c:manualLayout>
                  <c:x val="-7.9646017699115008E-3"/>
                  <c:y val="-1.29870129870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25-DA42-8C56-423DFB74E614}"/>
                </c:ext>
              </c:extLst>
            </c:dLbl>
            <c:spPr>
              <a:noFill/>
              <a:ln>
                <a:noFill/>
              </a:ln>
              <a:effectLst/>
            </c:spPr>
            <c:txPr>
              <a:bodyPr rot="0" spcFirstLastPara="1" vertOverflow="ellipsis" vert="horz" wrap="square" lIns="0" tIns="19050" rIns="38100" bIns="19050" anchor="t" anchorCtr="0">
                <a:spAutoFit/>
              </a:bodyPr>
              <a:lstStyle/>
              <a:p>
                <a:pPr>
                  <a:defRPr sz="1200" b="1" i="0" u="none" strike="noStrike" kern="1200" baseline="0">
                    <a:solidFill>
                      <a:srgbClr val="C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'2. YOUR DC ENVIRONMENT PROFILE'!$A$2:$A$11</c:f>
              <c:strCache>
                <c:ptCount val="10"/>
                <c:pt idx="0">
                  <c:v>Dedicated Dual Career Support Team</c:v>
                </c:pt>
                <c:pt idx="1">
                  <c:v>Integration of Efforts Across the Whole Environment</c:v>
                </c:pt>
                <c:pt idx="2">
                  <c:v>A Clear Understanding of DC Issues and Support</c:v>
                </c:pt>
                <c:pt idx="3">
                  <c:v>Role Models and Mentorship</c:v>
                </c:pt>
                <c:pt idx="4">
                  <c:v>Access to Expert Support</c:v>
                </c:pt>
                <c:pt idx="5">
                  <c:v>A Whole Person Approach</c:v>
                </c:pt>
                <c:pt idx="6">
                  <c:v>An Empowerment Approach</c:v>
                </c:pt>
                <c:pt idx="7">
                  <c:v>Flexible Dual Career Solutions</c:v>
                </c:pt>
                <c:pt idx="8">
                  <c:v>Care of DC Athletes' Mental Health and Wellbeing</c:v>
                </c:pt>
                <c:pt idx="9">
                  <c:v>An Open and Proactive Approach to the Development of the Environment</c:v>
                </c:pt>
              </c:strCache>
            </c:strRef>
          </c:cat>
          <c:val>
            <c:numRef>
              <c:f>'2. YOUR DC ENVIRONMENT PROFILE'!$B$2:$B$11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E25-DA42-8C56-423DFB74E614}"/>
            </c:ext>
          </c:extLst>
        </c:ser>
        <c:ser>
          <c:idx val="1"/>
          <c:order val="1"/>
          <c:tx>
            <c:strRef>
              <c:f>'2. YOUR DC ENVIRONMENT PROFILE'!#REF!</c:f>
              <c:strCache>
                <c:ptCount val="1"/>
                <c:pt idx="0">
                  <c:v>#VERW!</c:v>
                </c:pt>
              </c:strCache>
            </c:strRef>
          </c:tx>
          <c:spPr>
            <a:solidFill>
              <a:schemeClr val="accent6">
                <a:tint val="77000"/>
              </a:schemeClr>
            </a:solidFill>
            <a:ln w="25400">
              <a:noFill/>
            </a:ln>
            <a:effectLst/>
          </c:spPr>
          <c:cat>
            <c:strRef>
              <c:f>'2. YOUR DC ENVIRONMENT PROFILE'!$A$2:$A$11</c:f>
              <c:strCache>
                <c:ptCount val="10"/>
                <c:pt idx="0">
                  <c:v>Dedicated Dual Career Support Team</c:v>
                </c:pt>
                <c:pt idx="1">
                  <c:v>Integration of Efforts Across the Whole Environment</c:v>
                </c:pt>
                <c:pt idx="2">
                  <c:v>A Clear Understanding of DC Issues and Support</c:v>
                </c:pt>
                <c:pt idx="3">
                  <c:v>Role Models and Mentorship</c:v>
                </c:pt>
                <c:pt idx="4">
                  <c:v>Access to Expert Support</c:v>
                </c:pt>
                <c:pt idx="5">
                  <c:v>A Whole Person Approach</c:v>
                </c:pt>
                <c:pt idx="6">
                  <c:v>An Empowerment Approach</c:v>
                </c:pt>
                <c:pt idx="7">
                  <c:v>Flexible Dual Career Solutions</c:v>
                </c:pt>
                <c:pt idx="8">
                  <c:v>Care of DC Athletes' Mental Health and Wellbeing</c:v>
                </c:pt>
                <c:pt idx="9">
                  <c:v>An Open and Proactive Approach to the Development of the Environment</c:v>
                </c:pt>
              </c:strCache>
            </c:strRef>
          </c:cat>
          <c:val>
            <c:numRef>
              <c:f>'2. YOUR DC ENVIRONMENT PROFILE'!#REF!</c:f>
              <c:numCache>
                <c:formatCode>General</c:formatCode>
                <c:ptCount val="1"/>
                <c:pt idx="0">
                  <c:v>1</c:v>
                </c:pt>
              </c:numCache>
            </c:numRef>
          </c:val>
          <c:extLst>
            <c:ext xmlns:c16="http://schemas.microsoft.com/office/drawing/2014/chart" uri="{C3380CC4-5D6E-409C-BE32-E72D297353CC}">
              <c16:uniqueId val="{00000001-1E25-DA42-8C56-423DFB74E614}"/>
            </c:ext>
          </c:extLst>
        </c:ser>
        <c:dLbls>
          <c:showLegendKey val="0"/>
          <c:showVal val="0"/>
          <c:showCatName val="0"/>
          <c:showSerName val="0"/>
          <c:showPercent val="0"/>
          <c:showBubbleSize val="0"/>
        </c:dLbls>
        <c:axId val="-441479728"/>
        <c:axId val="-441522208"/>
      </c:radarChart>
      <c:catAx>
        <c:axId val="-441479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Verdana" panose="020B0604030504040204" pitchFamily="34" charset="0"/>
                <a:cs typeface="Verdana" panose="020B0604030504040204" pitchFamily="34" charset="0"/>
              </a:defRPr>
            </a:pPr>
            <a:endParaRPr lang="en-US"/>
          </a:p>
        </c:txPr>
        <c:crossAx val="-441522208"/>
        <c:crosses val="autoZero"/>
        <c:auto val="1"/>
        <c:lblAlgn val="ctr"/>
        <c:lblOffset val="100"/>
        <c:noMultiLvlLbl val="0"/>
      </c:catAx>
      <c:valAx>
        <c:axId val="-441522208"/>
        <c:scaling>
          <c:orientation val="minMax"/>
          <c:max val="7"/>
          <c:min val="1"/>
        </c:scaling>
        <c:delete val="0"/>
        <c:axPos val="l"/>
        <c:majorGridlines>
          <c:spPr>
            <a:ln w="12700" cap="flat" cmpd="sng" algn="ctr">
              <a:solidFill>
                <a:schemeClr val="bg2">
                  <a:lumMod val="90000"/>
                  <a:alpha val="61000"/>
                </a:schemeClr>
              </a:solidFill>
              <a:round/>
            </a:ln>
            <a:effectLst/>
          </c:spPr>
        </c:majorGridlines>
        <c:numFmt formatCode="General" sourceLinked="1"/>
        <c:majorTickMark val="none"/>
        <c:minorTickMark val="none"/>
        <c:tickLblPos val="nextTo"/>
        <c:spPr>
          <a:noFill/>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479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0</xdr:row>
      <xdr:rowOff>38100</xdr:rowOff>
    </xdr:from>
    <xdr:to>
      <xdr:col>6</xdr:col>
      <xdr:colOff>241300</xdr:colOff>
      <xdr:row>25</xdr:row>
      <xdr:rowOff>12700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3"/>
  <sheetViews>
    <sheetView zoomScale="120" zoomScaleNormal="120" workbookViewId="0">
      <pane xSplit="1" ySplit="1" topLeftCell="B2" activePane="bottomRight" state="frozen"/>
      <selection pane="topRight" activeCell="B1" sqref="B1"/>
      <selection pane="bottomLeft" activeCell="A2" sqref="A2"/>
      <selection pane="bottomRight" activeCell="C2" sqref="C2"/>
    </sheetView>
  </sheetViews>
  <sheetFormatPr defaultColWidth="11" defaultRowHeight="15.5"/>
  <cols>
    <col min="1" max="1" width="1119.08203125" hidden="1" customWidth="1"/>
    <col min="2" max="2" width="84.58203125" customWidth="1"/>
    <col min="3" max="3" width="36.83203125" customWidth="1"/>
  </cols>
  <sheetData>
    <row r="1" spans="1:3" ht="129" customHeight="1">
      <c r="A1" s="5"/>
      <c r="B1" s="44" t="s">
        <v>0</v>
      </c>
      <c r="C1" s="45" t="s">
        <v>1</v>
      </c>
    </row>
    <row r="2" spans="1:3">
      <c r="A2" s="31">
        <v>1</v>
      </c>
      <c r="B2" s="46" t="s">
        <v>2</v>
      </c>
      <c r="C2" s="47"/>
    </row>
    <row r="3" spans="1:3">
      <c r="A3" s="31">
        <v>2</v>
      </c>
      <c r="B3" s="46" t="s">
        <v>3</v>
      </c>
      <c r="C3" s="47"/>
    </row>
    <row r="4" spans="1:3" ht="21" customHeight="1">
      <c r="A4" s="31">
        <v>3</v>
      </c>
      <c r="B4" s="46" t="s">
        <v>4</v>
      </c>
      <c r="C4" s="47"/>
    </row>
    <row r="5" spans="1:3">
      <c r="A5" s="31">
        <v>4</v>
      </c>
      <c r="B5" s="46" t="s">
        <v>5</v>
      </c>
      <c r="C5" s="47"/>
    </row>
    <row r="6" spans="1:3">
      <c r="A6" s="31">
        <v>5</v>
      </c>
      <c r="B6" s="46" t="s">
        <v>6</v>
      </c>
      <c r="C6" s="47"/>
    </row>
    <row r="7" spans="1:3">
      <c r="A7" s="31">
        <v>6</v>
      </c>
      <c r="B7" s="46" t="s">
        <v>7</v>
      </c>
      <c r="C7" s="47"/>
    </row>
    <row r="8" spans="1:3">
      <c r="A8" s="31">
        <v>7</v>
      </c>
      <c r="B8" s="46" t="s">
        <v>8</v>
      </c>
      <c r="C8" s="47"/>
    </row>
    <row r="9" spans="1:3">
      <c r="A9" s="31">
        <v>8</v>
      </c>
      <c r="B9" s="46" t="s">
        <v>9</v>
      </c>
      <c r="C9" s="47"/>
    </row>
    <row r="10" spans="1:3">
      <c r="A10" s="31">
        <v>9</v>
      </c>
      <c r="B10" s="46" t="s">
        <v>10</v>
      </c>
      <c r="C10" s="47"/>
    </row>
    <row r="11" spans="1:3">
      <c r="A11" s="31">
        <v>10</v>
      </c>
      <c r="B11" s="46" t="s">
        <v>11</v>
      </c>
      <c r="C11" s="47"/>
    </row>
    <row r="12" spans="1:3" ht="31">
      <c r="A12" s="31">
        <v>11</v>
      </c>
      <c r="B12" s="46" t="s">
        <v>12</v>
      </c>
      <c r="C12" s="47"/>
    </row>
    <row r="13" spans="1:3">
      <c r="A13" s="31">
        <v>12</v>
      </c>
      <c r="B13" s="46" t="s">
        <v>13</v>
      </c>
      <c r="C13" s="47"/>
    </row>
    <row r="14" spans="1:3">
      <c r="A14" s="31">
        <v>13</v>
      </c>
      <c r="B14" s="46" t="s">
        <v>14</v>
      </c>
      <c r="C14" s="47"/>
    </row>
    <row r="15" spans="1:3">
      <c r="A15" s="31">
        <v>14</v>
      </c>
      <c r="B15" s="46" t="s">
        <v>15</v>
      </c>
      <c r="C15" s="47"/>
    </row>
    <row r="16" spans="1:3">
      <c r="A16" s="31">
        <v>15</v>
      </c>
      <c r="B16" s="46" t="s">
        <v>16</v>
      </c>
      <c r="C16" s="47"/>
    </row>
    <row r="17" spans="1:3">
      <c r="A17" s="31">
        <v>16</v>
      </c>
      <c r="B17" s="46" t="s">
        <v>17</v>
      </c>
      <c r="C17" s="47"/>
    </row>
    <row r="18" spans="1:3">
      <c r="A18" s="31">
        <v>17</v>
      </c>
      <c r="B18" s="46" t="s">
        <v>18</v>
      </c>
      <c r="C18" s="47"/>
    </row>
    <row r="19" spans="1:3">
      <c r="A19" s="31">
        <v>18</v>
      </c>
      <c r="B19" s="46" t="s">
        <v>19</v>
      </c>
      <c r="C19" s="47"/>
    </row>
    <row r="20" spans="1:3">
      <c r="A20" s="31">
        <v>19</v>
      </c>
      <c r="B20" s="46" t="s">
        <v>20</v>
      </c>
      <c r="C20" s="47"/>
    </row>
    <row r="21" spans="1:3" ht="31">
      <c r="A21" s="31">
        <v>20</v>
      </c>
      <c r="B21" s="46" t="s">
        <v>21</v>
      </c>
      <c r="C21" s="47"/>
    </row>
    <row r="22" spans="1:3">
      <c r="A22" s="31">
        <v>21</v>
      </c>
      <c r="B22" s="46" t="s">
        <v>22</v>
      </c>
      <c r="C22" s="47"/>
    </row>
    <row r="23" spans="1:3">
      <c r="A23" s="31">
        <v>22</v>
      </c>
      <c r="B23" s="46" t="s">
        <v>23</v>
      </c>
      <c r="C23" s="47"/>
    </row>
    <row r="24" spans="1:3">
      <c r="A24" s="31">
        <v>23</v>
      </c>
      <c r="B24" s="46" t="s">
        <v>24</v>
      </c>
      <c r="C24" s="47"/>
    </row>
    <row r="25" spans="1:3">
      <c r="A25" s="31">
        <v>24</v>
      </c>
      <c r="B25" s="46" t="s">
        <v>25</v>
      </c>
      <c r="C25" s="47"/>
    </row>
    <row r="26" spans="1:3">
      <c r="A26" s="31">
        <v>25</v>
      </c>
      <c r="B26" s="46" t="s">
        <v>26</v>
      </c>
      <c r="C26" s="47"/>
    </row>
    <row r="27" spans="1:3">
      <c r="A27" s="31">
        <v>26</v>
      </c>
      <c r="B27" s="46" t="s">
        <v>27</v>
      </c>
      <c r="C27" s="47"/>
    </row>
    <row r="28" spans="1:3">
      <c r="A28" s="31">
        <v>27</v>
      </c>
      <c r="B28" s="46" t="s">
        <v>28</v>
      </c>
      <c r="C28" s="47"/>
    </row>
    <row r="29" spans="1:3" ht="21" customHeight="1">
      <c r="A29" s="31">
        <v>28</v>
      </c>
      <c r="B29" s="46" t="s">
        <v>29</v>
      </c>
      <c r="C29" s="47"/>
    </row>
    <row r="30" spans="1:3">
      <c r="A30" s="31">
        <v>29</v>
      </c>
      <c r="B30" s="46" t="s">
        <v>30</v>
      </c>
      <c r="C30" s="47"/>
    </row>
    <row r="31" spans="1:3">
      <c r="A31" s="31">
        <v>30</v>
      </c>
      <c r="B31" s="46" t="s">
        <v>31</v>
      </c>
      <c r="C31" s="47"/>
    </row>
    <row r="32" spans="1:3">
      <c r="A32" s="31">
        <v>31</v>
      </c>
      <c r="B32" s="46" t="s">
        <v>32</v>
      </c>
      <c r="C32" s="47"/>
    </row>
    <row r="33" spans="1:3">
      <c r="A33" s="31">
        <v>32</v>
      </c>
      <c r="B33" s="46" t="s">
        <v>33</v>
      </c>
      <c r="C33" s="47"/>
    </row>
    <row r="34" spans="1:3" ht="31">
      <c r="A34" s="31">
        <v>33</v>
      </c>
      <c r="B34" s="46" t="s">
        <v>34</v>
      </c>
      <c r="C34" s="47"/>
    </row>
    <row r="35" spans="1:3">
      <c r="A35" s="31">
        <v>34</v>
      </c>
      <c r="B35" s="46" t="s">
        <v>35</v>
      </c>
      <c r="C35" s="47"/>
    </row>
    <row r="36" spans="1:3">
      <c r="A36" s="31">
        <v>35</v>
      </c>
      <c r="B36" s="46" t="s">
        <v>36</v>
      </c>
      <c r="C36" s="47"/>
    </row>
    <row r="37" spans="1:3">
      <c r="A37" s="31">
        <v>36</v>
      </c>
      <c r="B37" s="46" t="s">
        <v>37</v>
      </c>
      <c r="C37" s="47"/>
    </row>
    <row r="38" spans="1:3">
      <c r="A38" s="31">
        <v>37</v>
      </c>
      <c r="B38" s="46" t="s">
        <v>38</v>
      </c>
      <c r="C38" s="47"/>
    </row>
    <row r="39" spans="1:3" ht="31">
      <c r="A39" s="31">
        <v>38</v>
      </c>
      <c r="B39" s="46" t="s">
        <v>39</v>
      </c>
      <c r="C39" s="47"/>
    </row>
    <row r="40" spans="1:3">
      <c r="A40" s="31">
        <v>39</v>
      </c>
      <c r="B40" s="46" t="s">
        <v>40</v>
      </c>
      <c r="C40" s="47"/>
    </row>
    <row r="41" spans="1:3">
      <c r="A41" s="31">
        <v>40</v>
      </c>
      <c r="B41" s="46" t="s">
        <v>41</v>
      </c>
      <c r="C41" s="47"/>
    </row>
    <row r="42" spans="1:3">
      <c r="A42" s="31">
        <v>41</v>
      </c>
      <c r="B42" s="46" t="s">
        <v>42</v>
      </c>
      <c r="C42" s="47"/>
    </row>
    <row r="43" spans="1:3" ht="31">
      <c r="A43" s="31">
        <v>42</v>
      </c>
      <c r="B43" s="46" t="s">
        <v>43</v>
      </c>
      <c r="C43" s="47"/>
    </row>
    <row r="44" spans="1:3" ht="31">
      <c r="A44" s="31">
        <v>43</v>
      </c>
      <c r="B44" s="46" t="s">
        <v>44</v>
      </c>
      <c r="C44" s="47"/>
    </row>
    <row r="45" spans="1:3" ht="31">
      <c r="A45" s="31">
        <v>44</v>
      </c>
      <c r="B45" s="46" t="s">
        <v>45</v>
      </c>
      <c r="C45" s="47"/>
    </row>
    <row r="46" spans="1:3">
      <c r="A46" s="31">
        <v>45</v>
      </c>
      <c r="B46" s="46" t="s">
        <v>46</v>
      </c>
      <c r="C46" s="47"/>
    </row>
    <row r="47" spans="1:3">
      <c r="A47" s="31">
        <v>46</v>
      </c>
      <c r="B47" s="46" t="s">
        <v>47</v>
      </c>
      <c r="C47" s="47"/>
    </row>
    <row r="48" spans="1:3" ht="31">
      <c r="A48" s="31">
        <v>47</v>
      </c>
      <c r="B48" s="46" t="s">
        <v>48</v>
      </c>
      <c r="C48" s="47"/>
    </row>
    <row r="49" spans="1:3">
      <c r="A49" s="31">
        <v>48</v>
      </c>
      <c r="B49" s="46" t="s">
        <v>49</v>
      </c>
      <c r="C49" s="47"/>
    </row>
    <row r="50" spans="1:3">
      <c r="A50" s="31">
        <v>49</v>
      </c>
      <c r="B50" s="46" t="s">
        <v>50</v>
      </c>
      <c r="C50" s="47"/>
    </row>
    <row r="51" spans="1:3" ht="31">
      <c r="A51" s="31">
        <v>50</v>
      </c>
      <c r="B51" s="46" t="s">
        <v>51</v>
      </c>
      <c r="C51" s="47"/>
    </row>
    <row r="56" spans="1:3">
      <c r="B56" s="43"/>
    </row>
    <row r="57" spans="1:3">
      <c r="B57" s="43"/>
    </row>
    <row r="58" spans="1:3">
      <c r="B58" s="43"/>
    </row>
    <row r="59" spans="1:3">
      <c r="B59" s="43"/>
    </row>
    <row r="60" spans="1:3">
      <c r="B60" s="43"/>
    </row>
    <row r="61" spans="1:3">
      <c r="B61" s="43"/>
    </row>
    <row r="62" spans="1:3">
      <c r="B62" s="43"/>
    </row>
    <row r="63" spans="1:3">
      <c r="B63" s="43"/>
    </row>
  </sheetData>
  <sheetProtection algorithmName="SHA-512" hashValue="tYhILtT5O8ts2RV7bgfdqg6cTjL2nh39dKLbGFJqhbwTSBmvvrh2n/MphmU+yu7LLDQYh5zTpxa1esRHlUaOFQ==" saltValue="EqWNbIFLZOIZTsZYjnmRIg==" spinCount="100000" sheet="1" objects="1" scenarios="1" selectLockedCells="1"/>
  <conditionalFormatting sqref="C2:C51">
    <cfRule type="colorScale" priority="8">
      <colorScale>
        <cfvo type="min"/>
        <cfvo type="percentile" val="50"/>
        <cfvo type="max"/>
        <color rgb="FFF8696B"/>
        <color rgb="FFFFEB84"/>
        <color rgb="FF63BE7B"/>
      </colorScale>
    </cfRule>
    <cfRule type="colorScale" priority="3">
      <colorScale>
        <cfvo type="min"/>
        <cfvo type="max"/>
        <color theme="0"/>
        <color theme="0"/>
      </colorScale>
    </cfRule>
    <cfRule type="colorScale" priority="1">
      <colorScale>
        <cfvo type="min"/>
        <cfvo type="max"/>
        <color theme="0"/>
        <color theme="0"/>
      </colorScale>
    </cfRule>
  </conditionalFormatting>
  <conditionalFormatting sqref="C10 C7 C19 C26:C27 C49 C45:C46 C32:C33 C29 C43 C39:C40">
    <cfRule type="colorScale" priority="7">
      <colorScale>
        <cfvo type="min"/>
        <cfvo type="percentile" val="50"/>
        <cfvo type="max"/>
        <color rgb="FF63BE7B"/>
        <color rgb="FFFFEB84"/>
        <color rgb="FFF8696B"/>
      </colorScale>
    </cfRule>
  </conditionalFormatting>
  <conditionalFormatting sqref="C1:C1048576">
    <cfRule type="colorScale" priority="6">
      <colorScale>
        <cfvo type="min"/>
        <cfvo type="max"/>
        <color theme="0"/>
        <color theme="0"/>
      </colorScale>
    </cfRule>
  </conditionalFormatting>
  <conditionalFormatting sqref="C50:C51">
    <cfRule type="colorScale" priority="4">
      <colorScale>
        <cfvo type="min"/>
        <cfvo type="max"/>
        <color theme="0"/>
        <color theme="0"/>
      </colorScale>
    </cfRule>
    <cfRule type="colorScale" priority="5">
      <colorScale>
        <cfvo type="min"/>
        <cfvo type="percentile" val="50"/>
        <cfvo type="max"/>
        <color rgb="FF63BE7B"/>
        <color rgb="FFFFEB84"/>
        <color rgb="FFF8696B"/>
      </colorScale>
    </cfRule>
  </conditionalFormatting>
  <conditionalFormatting sqref="C21 C18">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2"/>
  <sheetViews>
    <sheetView tabSelected="1" topLeftCell="A4" zoomScale="110" zoomScaleNormal="110" workbookViewId="0"/>
  </sheetViews>
  <sheetFormatPr defaultColWidth="11" defaultRowHeight="15.5"/>
  <cols>
    <col min="1" max="1" width="32.83203125" customWidth="1"/>
    <col min="3" max="3" width="109.08203125" customWidth="1"/>
  </cols>
  <sheetData>
    <row r="1" spans="1:2">
      <c r="A1" s="28" t="s">
        <v>52</v>
      </c>
      <c r="B1" s="28" t="s">
        <v>53</v>
      </c>
    </row>
    <row r="2" spans="1:2" ht="16" customHeight="1">
      <c r="A2" s="29" t="s">
        <v>54</v>
      </c>
      <c r="B2" s="30" t="e">
        <f>AVERAGE('4. DETAILED PROFILE'!E2:E6)</f>
        <v>#VALUE!</v>
      </c>
    </row>
    <row r="3" spans="1:2" ht="29">
      <c r="A3" s="29" t="s">
        <v>55</v>
      </c>
      <c r="B3" s="30" t="e">
        <f>AVERAGE('4. DETAILED PROFILE'!E7:E11)</f>
        <v>#VALUE!</v>
      </c>
    </row>
    <row r="4" spans="1:2" ht="29">
      <c r="A4" s="29" t="s">
        <v>56</v>
      </c>
      <c r="B4" s="30" t="e">
        <f>AVERAGE('4. DETAILED PROFILE'!E12:E16)</f>
        <v>#VALUE!</v>
      </c>
    </row>
    <row r="5" spans="1:2">
      <c r="A5" s="29" t="s">
        <v>57</v>
      </c>
      <c r="B5" s="30" t="e">
        <f>AVERAGE('4. DETAILED PROFILE'!E17:E21)</f>
        <v>#VALUE!</v>
      </c>
    </row>
    <row r="6" spans="1:2">
      <c r="A6" s="29" t="s">
        <v>58</v>
      </c>
      <c r="B6" s="30" t="e">
        <f>AVERAGE('4. DETAILED PROFILE'!E22:E26)</f>
        <v>#VALUE!</v>
      </c>
    </row>
    <row r="7" spans="1:2" ht="16" customHeight="1">
      <c r="A7" s="29" t="s">
        <v>59</v>
      </c>
      <c r="B7" s="30" t="e">
        <f>AVERAGE('4. DETAILED PROFILE'!E27:E31)</f>
        <v>#VALUE!</v>
      </c>
    </row>
    <row r="8" spans="1:2">
      <c r="A8" s="29" t="s">
        <v>60</v>
      </c>
      <c r="B8" s="30" t="e">
        <f>AVERAGE('4. DETAILED PROFILE'!E32:E36)</f>
        <v>#VALUE!</v>
      </c>
    </row>
    <row r="9" spans="1:2">
      <c r="A9" s="29" t="s">
        <v>61</v>
      </c>
      <c r="B9" s="30" t="e">
        <f>AVERAGE('4. DETAILED PROFILE'!E37:E41)</f>
        <v>#VALUE!</v>
      </c>
    </row>
    <row r="10" spans="1:2" ht="29">
      <c r="A10" s="29" t="s">
        <v>62</v>
      </c>
      <c r="B10" s="30" t="e">
        <f>AVERAGE('4. DETAILED PROFILE'!E42:E46)</f>
        <v>#VALUE!</v>
      </c>
    </row>
    <row r="11" spans="1:2" ht="29">
      <c r="A11" s="29" t="s">
        <v>63</v>
      </c>
      <c r="B11" s="30" t="e">
        <f>AVERAGE('4. DETAILED PROFILE'!E47:E51)</f>
        <v>#VALUE!</v>
      </c>
    </row>
    <row r="12" spans="1:2" ht="16" customHeight="1">
      <c r="A12" s="11"/>
      <c r="B12" s="11"/>
    </row>
    <row r="13" spans="1:2">
      <c r="A13" s="27"/>
      <c r="B13" s="11"/>
    </row>
    <row r="14" spans="1:2">
      <c r="A14" s="27"/>
      <c r="B14" s="11"/>
    </row>
    <row r="15" spans="1:2">
      <c r="A15" s="27"/>
      <c r="B15" s="11"/>
    </row>
    <row r="16" spans="1:2">
      <c r="A16" s="27"/>
      <c r="B16" s="11"/>
    </row>
    <row r="17" spans="1:2">
      <c r="A17" s="11"/>
      <c r="B17" s="11"/>
    </row>
    <row r="18" spans="1:2">
      <c r="A18" s="26"/>
      <c r="B18" s="11"/>
    </row>
    <row r="19" spans="1:2">
      <c r="A19" s="26"/>
      <c r="B19" s="11"/>
    </row>
    <row r="20" spans="1:2">
      <c r="A20" s="26"/>
      <c r="B20" s="11"/>
    </row>
    <row r="21" spans="1:2">
      <c r="A21" s="26"/>
      <c r="B21" s="11"/>
    </row>
    <row r="22" spans="1:2">
      <c r="A22" s="11"/>
      <c r="B22" s="11"/>
    </row>
    <row r="23" spans="1:2">
      <c r="A23" s="27"/>
      <c r="B23" s="11"/>
    </row>
    <row r="24" spans="1:2">
      <c r="A24" s="27"/>
      <c r="B24" s="11"/>
    </row>
    <row r="25" spans="1:2">
      <c r="A25" s="27"/>
      <c r="B25" s="11"/>
    </row>
    <row r="26" spans="1:2">
      <c r="A26" s="27"/>
      <c r="B26" s="11"/>
    </row>
    <row r="27" spans="1:2">
      <c r="A27" s="11"/>
      <c r="B27" s="11"/>
    </row>
    <row r="28" spans="1:2">
      <c r="A28" s="26"/>
      <c r="B28" s="11"/>
    </row>
    <row r="29" spans="1:2">
      <c r="A29" s="26"/>
      <c r="B29" s="11"/>
    </row>
    <row r="30" spans="1:2">
      <c r="A30" s="26"/>
      <c r="B30" s="11"/>
    </row>
    <row r="31" spans="1:2">
      <c r="A31" s="26"/>
      <c r="B31" s="11"/>
    </row>
    <row r="32" spans="1:2">
      <c r="A32" s="11"/>
      <c r="B32" s="11"/>
    </row>
    <row r="33" spans="1:2">
      <c r="A33" s="27"/>
      <c r="B33" s="11"/>
    </row>
    <row r="34" spans="1:2">
      <c r="A34" s="27"/>
      <c r="B34" s="11"/>
    </row>
    <row r="35" spans="1:2">
      <c r="A35" s="27"/>
      <c r="B35" s="11"/>
    </row>
    <row r="36" spans="1:2">
      <c r="A36" s="27"/>
      <c r="B36" s="11"/>
    </row>
    <row r="37" spans="1:2" ht="16" customHeight="1">
      <c r="A37" s="11"/>
      <c r="B37" s="11"/>
    </row>
    <row r="38" spans="1:2">
      <c r="A38" s="27"/>
      <c r="B38" s="11"/>
    </row>
    <row r="39" spans="1:2">
      <c r="A39" s="27"/>
      <c r="B39" s="11"/>
    </row>
    <row r="40" spans="1:2">
      <c r="A40" s="27"/>
      <c r="B40" s="11"/>
    </row>
    <row r="41" spans="1:2">
      <c r="A41" s="27"/>
      <c r="B41" s="11"/>
    </row>
    <row r="42" spans="1:2" ht="16" customHeight="1">
      <c r="A42" s="11"/>
      <c r="B42" s="11"/>
    </row>
    <row r="43" spans="1:2">
      <c r="A43" s="26"/>
      <c r="B43" s="11"/>
    </row>
    <row r="44" spans="1:2">
      <c r="A44" s="26"/>
      <c r="B44" s="11"/>
    </row>
    <row r="45" spans="1:2">
      <c r="A45" s="26"/>
      <c r="B45" s="11"/>
    </row>
    <row r="46" spans="1:2">
      <c r="A46" s="26"/>
      <c r="B46" s="11"/>
    </row>
    <row r="47" spans="1:2" ht="16" customHeight="1">
      <c r="A47" s="11"/>
      <c r="B47" s="11"/>
    </row>
    <row r="48" spans="1:2">
      <c r="A48" s="26"/>
      <c r="B48" s="11"/>
    </row>
    <row r="49" spans="1:2">
      <c r="A49" s="26"/>
      <c r="B49" s="11"/>
    </row>
    <row r="50" spans="1:2">
      <c r="A50" s="26"/>
      <c r="B50" s="11"/>
    </row>
    <row r="51" spans="1:2">
      <c r="A51" s="26"/>
      <c r="B51" s="11"/>
    </row>
    <row r="52" spans="1:2">
      <c r="A52" s="11"/>
      <c r="B52" s="11"/>
    </row>
  </sheetData>
  <sheetProtection password="C68A" sheet="1" objects="1" scenarios="1" selectLockedCells="1" selectUnlockedCells="1"/>
  <autoFilter ref="A1:A2" xr:uid="{00000000-0009-0000-0000-000001000000}">
    <sortState xmlns:xlrd2="http://schemas.microsoft.com/office/spreadsheetml/2017/richdata2" ref="A4">
      <sortCondition descending="1" ref="A3:A4"/>
    </sortState>
  </autoFilter>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workbookViewId="0">
      <pane xSplit="1" ySplit="1" topLeftCell="B8" activePane="bottomRight" state="frozen"/>
      <selection pane="topRight" activeCell="B1" sqref="B1"/>
      <selection pane="bottomLeft" activeCell="A2" sqref="A2"/>
      <selection pane="bottomRight" activeCell="B1" sqref="B1"/>
    </sheetView>
  </sheetViews>
  <sheetFormatPr defaultColWidth="11" defaultRowHeight="15.5"/>
  <cols>
    <col min="1" max="1" width="40" customWidth="1"/>
    <col min="2" max="2" width="77.33203125" bestFit="1" customWidth="1"/>
    <col min="3" max="3" width="66.5" bestFit="1" customWidth="1"/>
  </cols>
  <sheetData>
    <row r="1" spans="1:3" ht="17.5">
      <c r="A1" s="32" t="s">
        <v>64</v>
      </c>
      <c r="B1" s="37" t="s">
        <v>65</v>
      </c>
      <c r="C1" s="33" t="s">
        <v>66</v>
      </c>
    </row>
    <row r="2" spans="1:3" ht="46.5">
      <c r="A2" s="53" t="s">
        <v>67</v>
      </c>
      <c r="B2" s="38" t="s">
        <v>68</v>
      </c>
      <c r="C2" s="62" t="s">
        <v>69</v>
      </c>
    </row>
    <row r="3" spans="1:3" ht="62">
      <c r="A3" s="55"/>
      <c r="B3" s="52" t="s">
        <v>70</v>
      </c>
      <c r="C3" s="63"/>
    </row>
    <row r="4" spans="1:3" ht="62">
      <c r="A4" s="53" t="s">
        <v>71</v>
      </c>
      <c r="B4" s="35" t="s">
        <v>72</v>
      </c>
      <c r="C4" s="64" t="s">
        <v>73</v>
      </c>
    </row>
    <row r="5" spans="1:3">
      <c r="A5" s="55"/>
      <c r="B5" s="52" t="s">
        <v>74</v>
      </c>
      <c r="C5" s="65"/>
    </row>
    <row r="6" spans="1:3" ht="46.5">
      <c r="A6" s="53" t="s">
        <v>75</v>
      </c>
      <c r="B6" s="35" t="s">
        <v>76</v>
      </c>
      <c r="C6" s="62" t="s">
        <v>77</v>
      </c>
    </row>
    <row r="7" spans="1:3" ht="31">
      <c r="A7" s="55"/>
      <c r="B7" s="52" t="s">
        <v>78</v>
      </c>
      <c r="C7" s="63"/>
    </row>
    <row r="8" spans="1:3" ht="46.5">
      <c r="A8" s="53" t="s">
        <v>79</v>
      </c>
      <c r="B8" s="35" t="s">
        <v>80</v>
      </c>
      <c r="C8" s="62" t="s">
        <v>81</v>
      </c>
    </row>
    <row r="9" spans="1:3" ht="31">
      <c r="A9" s="55"/>
      <c r="B9" s="34" t="s">
        <v>82</v>
      </c>
      <c r="C9" s="63"/>
    </row>
    <row r="10" spans="1:3">
      <c r="A10" s="53" t="s">
        <v>83</v>
      </c>
      <c r="B10" s="66" t="s">
        <v>84</v>
      </c>
      <c r="C10" s="62" t="s">
        <v>85</v>
      </c>
    </row>
    <row r="11" spans="1:3">
      <c r="A11" s="55"/>
      <c r="B11" s="67"/>
      <c r="C11" s="63"/>
    </row>
    <row r="12" spans="1:3" ht="46.5">
      <c r="A12" s="54" t="s">
        <v>86</v>
      </c>
      <c r="B12" s="49" t="s">
        <v>87</v>
      </c>
      <c r="C12" s="60" t="s">
        <v>88</v>
      </c>
    </row>
    <row r="13" spans="1:3" ht="31">
      <c r="A13" s="55"/>
      <c r="B13" s="50" t="s">
        <v>89</v>
      </c>
      <c r="C13" s="61"/>
    </row>
    <row r="14" spans="1:3">
      <c r="A14" s="53" t="s">
        <v>90</v>
      </c>
      <c r="B14" s="56" t="s">
        <v>91</v>
      </c>
      <c r="C14" s="59" t="s">
        <v>92</v>
      </c>
    </row>
    <row r="15" spans="1:3">
      <c r="A15" s="55"/>
      <c r="B15" s="58"/>
      <c r="C15" s="61"/>
    </row>
    <row r="16" spans="1:3" ht="46.5">
      <c r="A16" s="53" t="s">
        <v>93</v>
      </c>
      <c r="B16" s="48" t="s">
        <v>94</v>
      </c>
      <c r="C16" s="36" t="s">
        <v>95</v>
      </c>
    </row>
    <row r="17" spans="1:3" ht="31">
      <c r="A17" s="55"/>
      <c r="B17" s="50" t="s">
        <v>96</v>
      </c>
      <c r="C17" s="51" t="s">
        <v>97</v>
      </c>
    </row>
    <row r="18" spans="1:3" ht="46.5">
      <c r="A18" s="53" t="s">
        <v>98</v>
      </c>
      <c r="B18" s="48" t="s">
        <v>99</v>
      </c>
      <c r="C18" s="59" t="s">
        <v>100</v>
      </c>
    </row>
    <row r="19" spans="1:3" ht="31">
      <c r="A19" s="55"/>
      <c r="B19" s="50" t="s">
        <v>101</v>
      </c>
      <c r="C19" s="61"/>
    </row>
    <row r="20" spans="1:3">
      <c r="A20" s="53" t="s">
        <v>102</v>
      </c>
      <c r="B20" s="56" t="s">
        <v>103</v>
      </c>
      <c r="C20" s="59" t="s">
        <v>104</v>
      </c>
    </row>
    <row r="21" spans="1:3">
      <c r="A21" s="54"/>
      <c r="B21" s="57"/>
      <c r="C21" s="60"/>
    </row>
    <row r="22" spans="1:3">
      <c r="A22" s="55"/>
      <c r="B22" s="58"/>
      <c r="C22" s="61"/>
    </row>
  </sheetData>
  <sheetProtection algorithmName="SHA-512" hashValue="caq5frgx2j4SRaiXvVlfjWRWYtiL+KkjCSRgsKlVX9bRyIpDqAQNdscWfx8Umn4AIl9S/dNIA95gSfScpGSJJw==" saltValue="RGPnSgUjpR3cC2p9OBU27A==" spinCount="100000" sheet="1" objects="1" scenarios="1" selectLockedCells="1" selectUnlockedCells="1"/>
  <mergeCells count="22">
    <mergeCell ref="A12:A13"/>
    <mergeCell ref="C12:C13"/>
    <mergeCell ref="A2:A3"/>
    <mergeCell ref="C2:C3"/>
    <mergeCell ref="A4:A5"/>
    <mergeCell ref="C4:C5"/>
    <mergeCell ref="A6:A7"/>
    <mergeCell ref="C6:C7"/>
    <mergeCell ref="A8:A9"/>
    <mergeCell ref="C8:C9"/>
    <mergeCell ref="A10:A11"/>
    <mergeCell ref="B10:B11"/>
    <mergeCell ref="C10:C11"/>
    <mergeCell ref="A20:A22"/>
    <mergeCell ref="B20:B22"/>
    <mergeCell ref="C20:C22"/>
    <mergeCell ref="A14:A15"/>
    <mergeCell ref="B14:B15"/>
    <mergeCell ref="C14:C15"/>
    <mergeCell ref="A16:A17"/>
    <mergeCell ref="A18:A19"/>
    <mergeCell ref="C18:C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1"/>
  <sheetViews>
    <sheetView zoomScale="110" zoomScaleNormal="110" workbookViewId="0">
      <pane xSplit="2" ySplit="1" topLeftCell="C2" activePane="bottomRight" state="frozen"/>
      <selection pane="topRight" activeCell="B1" sqref="B1"/>
      <selection pane="bottomLeft" activeCell="A2" sqref="A2"/>
      <selection pane="bottomRight" activeCell="B1" sqref="B1"/>
    </sheetView>
  </sheetViews>
  <sheetFormatPr defaultColWidth="11" defaultRowHeight="15.5"/>
  <cols>
    <col min="1" max="1" width="8.08203125" customWidth="1"/>
    <col min="2" max="2" width="45.58203125" customWidth="1"/>
    <col min="3" max="3" width="86.33203125" bestFit="1" customWidth="1"/>
    <col min="4" max="4" width="24.58203125" hidden="1" customWidth="1"/>
    <col min="5" max="6" width="24.58203125" style="3" customWidth="1"/>
  </cols>
  <sheetData>
    <row r="1" spans="1:6" ht="16" thickBot="1">
      <c r="B1" s="7" t="s">
        <v>105</v>
      </c>
      <c r="C1" s="7" t="s">
        <v>106</v>
      </c>
      <c r="D1" s="10" t="s">
        <v>107</v>
      </c>
      <c r="E1" s="39" t="s">
        <v>108</v>
      </c>
      <c r="F1" s="39" t="s">
        <v>109</v>
      </c>
    </row>
    <row r="2" spans="1:6">
      <c r="A2" s="71">
        <v>1</v>
      </c>
      <c r="B2" s="78" t="s">
        <v>54</v>
      </c>
      <c r="C2" s="20" t="s">
        <v>36</v>
      </c>
      <c r="D2" s="16" t="str">
        <f>IF('1. QUESTIONNAIRE'!C36 = "", "", '1. QUESTIONNAIRE'!C36)</f>
        <v/>
      </c>
      <c r="E2" s="40" t="str">
        <f>D2</f>
        <v/>
      </c>
      <c r="F2" s="75" t="e">
        <f>AVERAGE(E2:E6)</f>
        <v>#VALUE!</v>
      </c>
    </row>
    <row r="3" spans="1:6">
      <c r="A3" s="72"/>
      <c r="B3" s="79"/>
      <c r="C3" s="21" t="s">
        <v>37</v>
      </c>
      <c r="D3" s="17" t="str">
        <f>IF('1. QUESTIONNAIRE'!C37 = "", "", '1. QUESTIONNAIRE'!C37)</f>
        <v/>
      </c>
      <c r="E3" s="41" t="str">
        <f t="shared" ref="E3:E51" si="0">D3</f>
        <v/>
      </c>
      <c r="F3" s="76"/>
    </row>
    <row r="4" spans="1:6">
      <c r="A4" s="72"/>
      <c r="B4" s="79"/>
      <c r="C4" s="22" t="s">
        <v>19</v>
      </c>
      <c r="D4" s="17" t="str">
        <f>IF('1. QUESTIONNAIRE'!C19 = "", "", '1. QUESTIONNAIRE'!C19)</f>
        <v/>
      </c>
      <c r="E4" s="41" t="e">
        <f>8-D4</f>
        <v>#VALUE!</v>
      </c>
      <c r="F4" s="76"/>
    </row>
    <row r="5" spans="1:6">
      <c r="A5" s="72"/>
      <c r="B5" s="79"/>
      <c r="C5" s="21" t="s">
        <v>31</v>
      </c>
      <c r="D5" s="17" t="str">
        <f>IF('1. QUESTIONNAIRE'!C31 = "", "", '1. QUESTIONNAIRE'!C31)</f>
        <v/>
      </c>
      <c r="E5" s="41" t="str">
        <f t="shared" si="0"/>
        <v/>
      </c>
      <c r="F5" s="76"/>
    </row>
    <row r="6" spans="1:6" ht="16" thickBot="1">
      <c r="A6" s="73"/>
      <c r="B6" s="84"/>
      <c r="C6" s="23" t="s">
        <v>46</v>
      </c>
      <c r="D6" s="18" t="str">
        <f>IF('1. QUESTIONNAIRE'!C46 = "", "", '1. QUESTIONNAIRE'!C46)</f>
        <v/>
      </c>
      <c r="E6" s="41" t="str">
        <f t="shared" si="0"/>
        <v/>
      </c>
      <c r="F6" s="76"/>
    </row>
    <row r="7" spans="1:6" ht="16" customHeight="1">
      <c r="A7" s="68">
        <v>2</v>
      </c>
      <c r="B7" s="81" t="s">
        <v>55</v>
      </c>
      <c r="C7" s="4" t="s">
        <v>6</v>
      </c>
      <c r="D7" s="16" t="str">
        <f>IF('1. QUESTIONNAIRE'!C6 = "", "", '1. QUESTIONNAIRE'!C6)</f>
        <v/>
      </c>
      <c r="E7" s="40" t="str">
        <f t="shared" si="0"/>
        <v/>
      </c>
      <c r="F7" s="75" t="e">
        <f t="shared" ref="F7" si="1">AVERAGE(E7:E11)</f>
        <v>#VALUE!</v>
      </c>
    </row>
    <row r="8" spans="1:6" ht="16" customHeight="1">
      <c r="A8" s="69"/>
      <c r="B8" s="82"/>
      <c r="C8" s="1" t="s">
        <v>2</v>
      </c>
      <c r="D8" s="17" t="str">
        <f>IF('1. QUESTIONNAIRE'!C2 = "", "", '1. QUESTIONNAIRE'!C2)</f>
        <v/>
      </c>
      <c r="E8" s="41" t="str">
        <f t="shared" si="0"/>
        <v/>
      </c>
      <c r="F8" s="76"/>
    </row>
    <row r="9" spans="1:6" ht="29">
      <c r="A9" s="69"/>
      <c r="B9" s="82"/>
      <c r="C9" s="2" t="s">
        <v>12</v>
      </c>
      <c r="D9" s="17" t="str">
        <f>IF('1. QUESTIONNAIRE'!C12 = "", "", '1. QUESTIONNAIRE'!C12)</f>
        <v/>
      </c>
      <c r="E9" s="41" t="str">
        <f t="shared" si="0"/>
        <v/>
      </c>
      <c r="F9" s="76"/>
    </row>
    <row r="10" spans="1:6" ht="16" customHeight="1">
      <c r="A10" s="69"/>
      <c r="B10" s="82"/>
      <c r="C10" s="8" t="s">
        <v>10</v>
      </c>
      <c r="D10" s="17" t="str">
        <f>IF('1. QUESTIONNAIRE'!C10 = "", "", '1. QUESTIONNAIRE'!C10)</f>
        <v/>
      </c>
      <c r="E10" s="41" t="e">
        <f>8-D10</f>
        <v>#VALUE!</v>
      </c>
      <c r="F10" s="76"/>
    </row>
    <row r="11" spans="1:6" ht="17.149999999999999" customHeight="1" thickBot="1">
      <c r="A11" s="70"/>
      <c r="B11" s="83"/>
      <c r="C11" s="6" t="s">
        <v>13</v>
      </c>
      <c r="D11" s="19" t="str">
        <f>IF('1. QUESTIONNAIRE'!C13 = "", "", '1. QUESTIONNAIRE'!C13)</f>
        <v/>
      </c>
      <c r="E11" s="42" t="str">
        <f t="shared" si="0"/>
        <v/>
      </c>
      <c r="F11" s="76"/>
    </row>
    <row r="12" spans="1:6" ht="16" customHeight="1">
      <c r="A12" s="71">
        <v>3</v>
      </c>
      <c r="B12" s="78" t="s">
        <v>56</v>
      </c>
      <c r="C12" s="20" t="s">
        <v>35</v>
      </c>
      <c r="D12" s="16" t="str">
        <f>IF('1. QUESTIONNAIRE'!C35 = "", "", '1. QUESTIONNAIRE'!C35)</f>
        <v/>
      </c>
      <c r="E12" s="40" t="str">
        <f t="shared" si="0"/>
        <v/>
      </c>
      <c r="F12" s="75" t="e">
        <f t="shared" ref="F12" si="2">AVERAGE(E12:E16)</f>
        <v>#VALUE!</v>
      </c>
    </row>
    <row r="13" spans="1:6" ht="16" customHeight="1">
      <c r="A13" s="72"/>
      <c r="B13" s="79"/>
      <c r="C13" s="21" t="s">
        <v>22</v>
      </c>
      <c r="D13" s="17" t="str">
        <f>IF('1. QUESTIONNAIRE'!C22 = "", "", '1. QUESTIONNAIRE'!C22)</f>
        <v/>
      </c>
      <c r="E13" s="41" t="str">
        <f t="shared" si="0"/>
        <v/>
      </c>
      <c r="F13" s="76"/>
    </row>
    <row r="14" spans="1:6" ht="18" customHeight="1">
      <c r="A14" s="72"/>
      <c r="B14" s="79"/>
      <c r="C14" s="22" t="s">
        <v>45</v>
      </c>
      <c r="D14" s="17" t="str">
        <f>IF('1. QUESTIONNAIRE'!C45 = "", "", '1. QUESTIONNAIRE'!C45)</f>
        <v/>
      </c>
      <c r="E14" s="41" t="e">
        <f>8-D14</f>
        <v>#VALUE!</v>
      </c>
      <c r="F14" s="76"/>
    </row>
    <row r="15" spans="1:6" ht="16" customHeight="1">
      <c r="A15" s="72"/>
      <c r="B15" s="79"/>
      <c r="C15" s="21" t="s">
        <v>17</v>
      </c>
      <c r="D15" s="17" t="str">
        <f>IF('1. QUESTIONNAIRE'!C17 = "", "", '1. QUESTIONNAIRE'!C17)</f>
        <v/>
      </c>
      <c r="E15" s="41" t="str">
        <f t="shared" si="0"/>
        <v/>
      </c>
      <c r="F15" s="76"/>
    </row>
    <row r="16" spans="1:6" ht="29.5" thickBot="1">
      <c r="A16" s="73"/>
      <c r="B16" s="80"/>
      <c r="C16" s="24" t="s">
        <v>43</v>
      </c>
      <c r="D16" s="19" t="str">
        <f>IF('1. QUESTIONNAIRE'!C43 = "", "", '1. QUESTIONNAIRE'!C43)</f>
        <v/>
      </c>
      <c r="E16" s="42" t="str">
        <f t="shared" si="0"/>
        <v/>
      </c>
      <c r="F16" s="76"/>
    </row>
    <row r="17" spans="1:6" ht="16" customHeight="1">
      <c r="A17" s="68">
        <v>4</v>
      </c>
      <c r="B17" s="81" t="s">
        <v>57</v>
      </c>
      <c r="C17" s="4" t="s">
        <v>47</v>
      </c>
      <c r="D17" s="16" t="str">
        <f>IF('1. QUESTIONNAIRE'!C47 = "", "", '1. QUESTIONNAIRE'!C47)</f>
        <v/>
      </c>
      <c r="E17" s="40" t="str">
        <f t="shared" si="0"/>
        <v/>
      </c>
      <c r="F17" s="75" t="e">
        <f t="shared" ref="F17" si="3">AVERAGE(E17:E21)</f>
        <v>#VALUE!</v>
      </c>
    </row>
    <row r="18" spans="1:6" ht="16" customHeight="1">
      <c r="A18" s="69"/>
      <c r="B18" s="82"/>
      <c r="C18" s="1" t="s">
        <v>15</v>
      </c>
      <c r="D18" s="17" t="str">
        <f>IF('1. QUESTIONNAIRE'!C15 = "", "", '1. QUESTIONNAIRE'!C15)</f>
        <v/>
      </c>
      <c r="E18" s="41" t="str">
        <f t="shared" si="0"/>
        <v/>
      </c>
      <c r="F18" s="76"/>
    </row>
    <row r="19" spans="1:6" ht="16" customHeight="1">
      <c r="A19" s="69"/>
      <c r="B19" s="82"/>
      <c r="C19" s="1" t="s">
        <v>23</v>
      </c>
      <c r="D19" s="17" t="str">
        <f>IF('1. QUESTIONNAIRE'!C23 = "", "", '1. QUESTIONNAIRE'!C23)</f>
        <v/>
      </c>
      <c r="E19" s="41" t="str">
        <f t="shared" si="0"/>
        <v/>
      </c>
      <c r="F19" s="76"/>
    </row>
    <row r="20" spans="1:6" ht="16" customHeight="1">
      <c r="A20" s="69"/>
      <c r="B20" s="82"/>
      <c r="C20" s="1" t="s">
        <v>30</v>
      </c>
      <c r="D20" s="17" t="str">
        <f>IF('1. QUESTIONNAIRE'!C30 = "", "", '1. QUESTIONNAIRE'!C30)</f>
        <v/>
      </c>
      <c r="E20" s="41" t="str">
        <f t="shared" si="0"/>
        <v/>
      </c>
      <c r="F20" s="76"/>
    </row>
    <row r="21" spans="1:6" ht="17.149999999999999" customHeight="1" thickBot="1">
      <c r="A21" s="70"/>
      <c r="B21" s="83"/>
      <c r="C21" s="9" t="s">
        <v>33</v>
      </c>
      <c r="D21" s="19" t="str">
        <f>IF('1. QUESTIONNAIRE'!C33 = "", "", '1. QUESTIONNAIRE'!C33)</f>
        <v/>
      </c>
      <c r="E21" s="42" t="e">
        <f>8-D21</f>
        <v>#VALUE!</v>
      </c>
      <c r="F21" s="76"/>
    </row>
    <row r="22" spans="1:6" ht="16" customHeight="1">
      <c r="A22" s="71">
        <v>5</v>
      </c>
      <c r="B22" s="78" t="s">
        <v>58</v>
      </c>
      <c r="C22" s="20" t="s">
        <v>9</v>
      </c>
      <c r="D22" s="16" t="str">
        <f>IF('1. QUESTIONNAIRE'!C9 = "", "", '1. QUESTIONNAIRE'!C9)</f>
        <v/>
      </c>
      <c r="E22" s="40" t="str">
        <f t="shared" si="0"/>
        <v/>
      </c>
      <c r="F22" s="75" t="e">
        <f t="shared" ref="F22" si="4">AVERAGE(E22:E26)</f>
        <v>#VALUE!</v>
      </c>
    </row>
    <row r="23" spans="1:6" ht="16" customHeight="1">
      <c r="A23" s="72"/>
      <c r="B23" s="79"/>
      <c r="C23" s="21" t="s">
        <v>5</v>
      </c>
      <c r="D23" s="17" t="str">
        <f>IF('1. QUESTIONNAIRE'!C5 = "", "", '1. QUESTIONNAIRE'!C5)</f>
        <v/>
      </c>
      <c r="E23" s="41" t="str">
        <f t="shared" si="0"/>
        <v/>
      </c>
      <c r="F23" s="76"/>
    </row>
    <row r="24" spans="1:6" ht="16" customHeight="1">
      <c r="A24" s="72"/>
      <c r="B24" s="79"/>
      <c r="C24" s="21" t="s">
        <v>18</v>
      </c>
      <c r="D24" s="17" t="str">
        <f>IF('1. QUESTIONNAIRE'!C18 = "", "", '1. QUESTIONNAIRE'!C18)</f>
        <v/>
      </c>
      <c r="E24" s="41" t="str">
        <f t="shared" si="0"/>
        <v/>
      </c>
      <c r="F24" s="76"/>
    </row>
    <row r="25" spans="1:6" ht="16" customHeight="1">
      <c r="A25" s="72"/>
      <c r="B25" s="79"/>
      <c r="C25" s="22" t="s">
        <v>49</v>
      </c>
      <c r="D25" s="17" t="str">
        <f>IF('1. QUESTIONNAIRE'!C49 = "", "", '1. QUESTIONNAIRE'!C49)</f>
        <v/>
      </c>
      <c r="E25" s="41" t="e">
        <f>8-D25</f>
        <v>#VALUE!</v>
      </c>
      <c r="F25" s="76"/>
    </row>
    <row r="26" spans="1:6" ht="17.149999999999999" customHeight="1" thickBot="1">
      <c r="A26" s="73"/>
      <c r="B26" s="80"/>
      <c r="C26" s="24" t="s">
        <v>29</v>
      </c>
      <c r="D26" s="19" t="str">
        <f>IF('1. QUESTIONNAIRE'!C29 = "", "", '1. QUESTIONNAIRE'!C29)</f>
        <v/>
      </c>
      <c r="E26" s="42" t="str">
        <f t="shared" si="0"/>
        <v/>
      </c>
      <c r="F26" s="76"/>
    </row>
    <row r="27" spans="1:6" ht="34" customHeight="1">
      <c r="A27" s="68">
        <v>6</v>
      </c>
      <c r="B27" s="81" t="s">
        <v>59</v>
      </c>
      <c r="C27" s="12" t="s">
        <v>44</v>
      </c>
      <c r="D27" s="16" t="str">
        <f>IF('1. QUESTIONNAIRE'!C44 = "", "", '1. QUESTIONNAIRE'!C44)</f>
        <v/>
      </c>
      <c r="E27" s="40" t="str">
        <f t="shared" si="0"/>
        <v/>
      </c>
      <c r="F27" s="75" t="e">
        <f t="shared" ref="F27" si="5">AVERAGE(E27:E31)</f>
        <v>#VALUE!</v>
      </c>
    </row>
    <row r="28" spans="1:6" ht="31">
      <c r="A28" s="69"/>
      <c r="B28" s="82"/>
      <c r="C28" s="13" t="s">
        <v>39</v>
      </c>
      <c r="D28" s="17" t="str">
        <f>IF('1. QUESTIONNAIRE'!C39 = "", "", '1. QUESTIONNAIRE'!C39)</f>
        <v/>
      </c>
      <c r="E28" s="41" t="e">
        <f>8-D28</f>
        <v>#VALUE!</v>
      </c>
      <c r="F28" s="76"/>
    </row>
    <row r="29" spans="1:6" ht="17.149999999999999" customHeight="1">
      <c r="A29" s="69"/>
      <c r="B29" s="82"/>
      <c r="C29" s="14" t="s">
        <v>8</v>
      </c>
      <c r="D29" s="17" t="str">
        <f>IF('1. QUESTIONNAIRE'!C8 = "", "", '1. QUESTIONNAIRE'!C8)</f>
        <v/>
      </c>
      <c r="E29" s="41" t="str">
        <f>D29</f>
        <v/>
      </c>
      <c r="F29" s="76"/>
    </row>
    <row r="30" spans="1:6" ht="17.149999999999999" customHeight="1">
      <c r="A30" s="69"/>
      <c r="B30" s="82"/>
      <c r="C30" s="14" t="s">
        <v>41</v>
      </c>
      <c r="D30" s="17" t="str">
        <f>IF('1. QUESTIONNAIRE'!C41 = "", "", '1. QUESTIONNAIRE'!C41)</f>
        <v/>
      </c>
      <c r="E30" s="41" t="str">
        <f t="shared" si="0"/>
        <v/>
      </c>
      <c r="F30" s="76"/>
    </row>
    <row r="31" spans="1:6" ht="16" thickBot="1">
      <c r="A31" s="70"/>
      <c r="B31" s="83"/>
      <c r="C31" s="15" t="s">
        <v>21</v>
      </c>
      <c r="D31" s="19" t="str">
        <f>IF('1. QUESTIONNAIRE'!C21 = "", "", '1. QUESTIONNAIRE'!C21)</f>
        <v/>
      </c>
      <c r="E31" s="42" t="str">
        <f t="shared" si="0"/>
        <v/>
      </c>
      <c r="F31" s="76"/>
    </row>
    <row r="32" spans="1:6" ht="16" customHeight="1">
      <c r="A32" s="71">
        <v>7</v>
      </c>
      <c r="B32" s="78" t="s">
        <v>60</v>
      </c>
      <c r="C32" s="20" t="s">
        <v>25</v>
      </c>
      <c r="D32" s="16" t="str">
        <f>IF('1. QUESTIONNAIRE'!C25 = "", "", '1. QUESTIONNAIRE'!C25)</f>
        <v/>
      </c>
      <c r="E32" s="40" t="str">
        <f t="shared" si="0"/>
        <v/>
      </c>
      <c r="F32" s="75" t="e">
        <f t="shared" ref="F32" si="6">AVERAGE(E32:E36)</f>
        <v>#VALUE!</v>
      </c>
    </row>
    <row r="33" spans="1:6" ht="16" customHeight="1">
      <c r="A33" s="72"/>
      <c r="B33" s="79"/>
      <c r="C33" s="21" t="s">
        <v>40</v>
      </c>
      <c r="D33" s="17" t="str">
        <f>IF('1. QUESTIONNAIRE'!C40 = "", "", '1. QUESTIONNAIRE'!C40)</f>
        <v/>
      </c>
      <c r="E33" s="41" t="str">
        <f t="shared" si="0"/>
        <v/>
      </c>
      <c r="F33" s="76"/>
    </row>
    <row r="34" spans="1:6" ht="16" customHeight="1">
      <c r="A34" s="72"/>
      <c r="B34" s="79"/>
      <c r="C34" s="21" t="s">
        <v>3</v>
      </c>
      <c r="D34" s="17" t="str">
        <f>IF('1. QUESTIONNAIRE'!C3 = "", "", '1. QUESTIONNAIRE'!C3)</f>
        <v/>
      </c>
      <c r="E34" s="41" t="str">
        <f t="shared" si="0"/>
        <v/>
      </c>
      <c r="F34" s="76"/>
    </row>
    <row r="35" spans="1:6" ht="16" customHeight="1">
      <c r="A35" s="72"/>
      <c r="B35" s="79"/>
      <c r="C35" s="22" t="s">
        <v>27</v>
      </c>
      <c r="D35" s="17" t="str">
        <f>IF('1. QUESTIONNAIRE'!C27 = "", "", '1. QUESTIONNAIRE'!C27)</f>
        <v/>
      </c>
      <c r="E35" s="41" t="e">
        <f>8-D35</f>
        <v>#VALUE!</v>
      </c>
      <c r="F35" s="76"/>
    </row>
    <row r="36" spans="1:6" ht="17.149999999999999" customHeight="1" thickBot="1">
      <c r="A36" s="73"/>
      <c r="B36" s="80"/>
      <c r="C36" s="24" t="s">
        <v>11</v>
      </c>
      <c r="D36" s="19" t="str">
        <f>IF('1. QUESTIONNAIRE'!C11 = "", "", '1. QUESTIONNAIRE'!C11)</f>
        <v/>
      </c>
      <c r="E36" s="42" t="str">
        <f t="shared" si="0"/>
        <v/>
      </c>
      <c r="F36" s="76"/>
    </row>
    <row r="37" spans="1:6" ht="17.149999999999999" customHeight="1">
      <c r="A37" s="68">
        <v>8</v>
      </c>
      <c r="B37" s="81" t="s">
        <v>61</v>
      </c>
      <c r="C37" s="4" t="s">
        <v>34</v>
      </c>
      <c r="D37" s="16" t="str">
        <f>IF('1. QUESTIONNAIRE'!C34 = "", "", '1. QUESTIONNAIRE'!C34)</f>
        <v/>
      </c>
      <c r="E37" s="40" t="str">
        <f t="shared" si="0"/>
        <v/>
      </c>
      <c r="F37" s="75" t="e">
        <f t="shared" ref="F37" si="7">AVERAGE(E37:E41)</f>
        <v>#VALUE!</v>
      </c>
    </row>
    <row r="38" spans="1:6" ht="16" customHeight="1">
      <c r="A38" s="69"/>
      <c r="B38" s="82"/>
      <c r="C38" s="1" t="s">
        <v>24</v>
      </c>
      <c r="D38" s="17" t="str">
        <f>IF('1. QUESTIONNAIRE'!C24 = "", "", '1. QUESTIONNAIRE'!C24)</f>
        <v/>
      </c>
      <c r="E38" s="41" t="str">
        <f t="shared" si="0"/>
        <v/>
      </c>
      <c r="F38" s="76"/>
    </row>
    <row r="39" spans="1:6" ht="16" customHeight="1">
      <c r="A39" s="69"/>
      <c r="B39" s="82"/>
      <c r="C39" s="1" t="s">
        <v>51</v>
      </c>
      <c r="D39" s="17" t="str">
        <f>IF('1. QUESTIONNAIRE'!C51 = "", "", '1. QUESTIONNAIRE'!C51)</f>
        <v/>
      </c>
      <c r="E39" s="41" t="str">
        <f t="shared" si="0"/>
        <v/>
      </c>
      <c r="F39" s="76"/>
    </row>
    <row r="40" spans="1:6" ht="16" customHeight="1">
      <c r="A40" s="69"/>
      <c r="B40" s="82"/>
      <c r="C40" s="1" t="s">
        <v>48</v>
      </c>
      <c r="D40" s="17" t="str">
        <f>IF('1. QUESTIONNAIRE'!C48 = "", "", '1. QUESTIONNAIRE'!C48)</f>
        <v/>
      </c>
      <c r="E40" s="41" t="str">
        <f t="shared" si="0"/>
        <v/>
      </c>
      <c r="F40" s="76"/>
    </row>
    <row r="41" spans="1:6" ht="17.149999999999999" customHeight="1" thickBot="1">
      <c r="A41" s="70"/>
      <c r="B41" s="83"/>
      <c r="C41" s="9" t="s">
        <v>32</v>
      </c>
      <c r="D41" s="19" t="str">
        <f>IF('1. QUESTIONNAIRE'!C32 = "", "", '1. QUESTIONNAIRE'!C32)</f>
        <v/>
      </c>
      <c r="E41" s="42" t="e">
        <f>8-D41</f>
        <v>#VALUE!</v>
      </c>
      <c r="F41" s="76"/>
    </row>
    <row r="42" spans="1:6" ht="16" customHeight="1">
      <c r="A42" s="71">
        <v>9</v>
      </c>
      <c r="B42" s="78" t="s">
        <v>62</v>
      </c>
      <c r="C42" s="25" t="s">
        <v>7</v>
      </c>
      <c r="D42" s="16" t="str">
        <f>IF('1. QUESTIONNAIRE'!C7 = "", "", '1. QUESTIONNAIRE'!C7)</f>
        <v/>
      </c>
      <c r="E42" s="40" t="e">
        <f>8-D42</f>
        <v>#VALUE!</v>
      </c>
      <c r="F42" s="75" t="e">
        <f t="shared" ref="F42" si="8">AVERAGE(E42:E46)</f>
        <v>#VALUE!</v>
      </c>
    </row>
    <row r="43" spans="1:6" ht="16" customHeight="1">
      <c r="A43" s="72"/>
      <c r="B43" s="79"/>
      <c r="C43" s="21" t="s">
        <v>16</v>
      </c>
      <c r="D43" s="17" t="str">
        <f>IF('1. QUESTIONNAIRE'!C16 = "", "", '1. QUESTIONNAIRE'!C16)</f>
        <v/>
      </c>
      <c r="E43" s="41" t="str">
        <f t="shared" si="0"/>
        <v/>
      </c>
      <c r="F43" s="76"/>
    </row>
    <row r="44" spans="1:6" ht="16" customHeight="1">
      <c r="A44" s="72"/>
      <c r="B44" s="79"/>
      <c r="C44" s="21" t="s">
        <v>28</v>
      </c>
      <c r="D44" s="17" t="str">
        <f>IF('1. QUESTIONNAIRE'!C28 = "", "", '1. QUESTIONNAIRE'!C28)</f>
        <v/>
      </c>
      <c r="E44" s="41" t="str">
        <f t="shared" si="0"/>
        <v/>
      </c>
      <c r="F44" s="76"/>
    </row>
    <row r="45" spans="1:6" ht="16" customHeight="1">
      <c r="A45" s="72"/>
      <c r="B45" s="79"/>
      <c r="C45" s="21" t="s">
        <v>38</v>
      </c>
      <c r="D45" s="17" t="str">
        <f>IF('1. QUESTIONNAIRE'!C38 = "", "", '1. QUESTIONNAIRE'!C38)</f>
        <v/>
      </c>
      <c r="E45" s="41" t="str">
        <f t="shared" si="0"/>
        <v/>
      </c>
      <c r="F45" s="76"/>
    </row>
    <row r="46" spans="1:6" ht="19" customHeight="1" thickBot="1">
      <c r="A46" s="73"/>
      <c r="B46" s="80"/>
      <c r="C46" s="24" t="s">
        <v>42</v>
      </c>
      <c r="D46" s="19" t="str">
        <f>IF('1. QUESTIONNAIRE'!C42 = "", "", '1. QUESTIONNAIRE'!C42)</f>
        <v/>
      </c>
      <c r="E46" s="42" t="str">
        <f t="shared" si="0"/>
        <v/>
      </c>
      <c r="F46" s="76"/>
    </row>
    <row r="47" spans="1:6" ht="16" customHeight="1">
      <c r="A47" s="68">
        <v>10</v>
      </c>
      <c r="B47" s="81" t="s">
        <v>63</v>
      </c>
      <c r="C47" s="4" t="s">
        <v>20</v>
      </c>
      <c r="D47" s="16" t="str">
        <f>IF('1. QUESTIONNAIRE'!C20 = "", "", '1. QUESTIONNAIRE'!C20)</f>
        <v/>
      </c>
      <c r="E47" s="40" t="str">
        <f t="shared" si="0"/>
        <v/>
      </c>
      <c r="F47" s="75" t="e">
        <f t="shared" ref="F47" si="9">AVERAGE(E47:E51)</f>
        <v>#VALUE!</v>
      </c>
    </row>
    <row r="48" spans="1:6" ht="16" customHeight="1">
      <c r="A48" s="69"/>
      <c r="B48" s="82"/>
      <c r="C48" s="1" t="s">
        <v>50</v>
      </c>
      <c r="D48" s="17" t="str">
        <f>IF('1. QUESTIONNAIRE'!C50 = "", "", '1. QUESTIONNAIRE'!C50)</f>
        <v/>
      </c>
      <c r="E48" s="41" t="str">
        <f t="shared" si="0"/>
        <v/>
      </c>
      <c r="F48" s="76"/>
    </row>
    <row r="49" spans="1:6" ht="16" customHeight="1">
      <c r="A49" s="69"/>
      <c r="B49" s="82"/>
      <c r="C49" s="8" t="s">
        <v>26</v>
      </c>
      <c r="D49" s="17" t="str">
        <f>IF('1. QUESTIONNAIRE'!C26 = "", "", '1. QUESTIONNAIRE'!C26)</f>
        <v/>
      </c>
      <c r="E49" s="41" t="e">
        <f>8-D49</f>
        <v>#VALUE!</v>
      </c>
      <c r="F49" s="76"/>
    </row>
    <row r="50" spans="1:6" ht="16" customHeight="1">
      <c r="A50" s="69"/>
      <c r="B50" s="82"/>
      <c r="C50" s="1" t="s">
        <v>4</v>
      </c>
      <c r="D50" s="17" t="str">
        <f>IF('1. QUESTIONNAIRE'!C4 = "", "", '1. QUESTIONNAIRE'!C4)</f>
        <v/>
      </c>
      <c r="E50" s="41" t="str">
        <f t="shared" si="0"/>
        <v/>
      </c>
      <c r="F50" s="76"/>
    </row>
    <row r="51" spans="1:6" ht="17.149999999999999" customHeight="1" thickBot="1">
      <c r="A51" s="74"/>
      <c r="B51" s="83"/>
      <c r="C51" s="6" t="s">
        <v>14</v>
      </c>
      <c r="D51" s="19" t="str">
        <f>IF('1. QUESTIONNAIRE'!C14 = "", "", '1. QUESTIONNAIRE'!C14)</f>
        <v/>
      </c>
      <c r="E51" s="42" t="str">
        <f t="shared" si="0"/>
        <v/>
      </c>
      <c r="F51" s="77"/>
    </row>
  </sheetData>
  <sheetProtection password="C68A" sheet="1" objects="1" scenarios="1" selectLockedCells="1" selectUnlockedCells="1"/>
  <mergeCells count="30">
    <mergeCell ref="B32:B36"/>
    <mergeCell ref="B37:B41"/>
    <mergeCell ref="B42:B46"/>
    <mergeCell ref="B47:B51"/>
    <mergeCell ref="B2:B6"/>
    <mergeCell ref="B7:B11"/>
    <mergeCell ref="B12:B16"/>
    <mergeCell ref="B17:B21"/>
    <mergeCell ref="B22:B26"/>
    <mergeCell ref="B27:B31"/>
    <mergeCell ref="F2:F6"/>
    <mergeCell ref="F7:F11"/>
    <mergeCell ref="F12:F16"/>
    <mergeCell ref="F17:F21"/>
    <mergeCell ref="F22:F26"/>
    <mergeCell ref="F27:F31"/>
    <mergeCell ref="F32:F36"/>
    <mergeCell ref="F37:F41"/>
    <mergeCell ref="F42:F46"/>
    <mergeCell ref="F47:F51"/>
    <mergeCell ref="A2:A6"/>
    <mergeCell ref="A7:A11"/>
    <mergeCell ref="A12:A16"/>
    <mergeCell ref="A17:A21"/>
    <mergeCell ref="A22:A26"/>
    <mergeCell ref="A27:A31"/>
    <mergeCell ref="A32:A36"/>
    <mergeCell ref="A37:A41"/>
    <mergeCell ref="A42:A46"/>
    <mergeCell ref="A47:A51"/>
  </mergeCells>
  <conditionalFormatting sqref="D2:D51">
    <cfRule type="colorScale" priority="3">
      <colorScale>
        <cfvo type="min"/>
        <cfvo type="percentile" val="50"/>
        <cfvo type="max"/>
        <color rgb="FFF8696B"/>
        <color rgb="FFFFEB84"/>
        <color rgb="FF63BE7B"/>
      </colorScale>
    </cfRule>
  </conditionalFormatting>
  <conditionalFormatting sqref="E2:E51">
    <cfRule type="colorScale" priority="2">
      <colorScale>
        <cfvo type="min"/>
        <cfvo type="percentile" val="50"/>
        <cfvo type="max"/>
        <color rgb="FFF8696B"/>
        <color rgb="FFFFEB84"/>
        <color rgb="FF63BE7B"/>
      </colorScale>
    </cfRule>
  </conditionalFormatting>
  <conditionalFormatting sqref="F2:F51">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E633E-CD10-4CB0-A586-D0474BCD40A3}">
  <dimension ref="A1"/>
  <sheetViews>
    <sheetView workbookViewId="0"/>
  </sheetViews>
  <sheetFormatPr defaultRowHeight="15.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QUESTIONNAIRE</vt:lpstr>
      <vt:lpstr>2. YOUR DC ENVIRONMENT PROFILE</vt:lpstr>
      <vt:lpstr>3. 10 FEATURES EXPLAINED</vt:lpstr>
      <vt:lpstr>4. DETAILED PROFILE</vt:lpstr>
      <vt:lpstr>Blad1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Koen De Brandt</dc:creator>
  <cp:keywords/>
  <dc:description/>
  <cp:lastModifiedBy>Colin Allen</cp:lastModifiedBy>
  <cp:revision/>
  <dcterms:created xsi:type="dcterms:W3CDTF">2019-10-17T13:23:24Z</dcterms:created>
  <dcterms:modified xsi:type="dcterms:W3CDTF">2020-03-30T16:23:57Z</dcterms:modified>
  <cp:category/>
  <cp:contentStatus/>
</cp:coreProperties>
</file>